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sheet1!$A$3:$AA$24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<sst xmlns="http://schemas.openxmlformats.org/spreadsheetml/2006/main" count="232" uniqueCount="87">
  <si>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</si>
  <si>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</si>
  <si>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</si>
  <si>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</si>
  <si>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</si>
  <si>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</si>
  <si>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</si>
  <si>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</si>
  <si>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</si>
  <si>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</si>
  <si>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</si>
  <si>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</si>
  <si>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</si>
  <si>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</si>
  <si>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</si>
  <si>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</si>
  <si>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</si>
  <si>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</si>
  <si>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</si>
  <si>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</si>
  <si>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</si>
  <si>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</si>
  <si>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</si>
  <si>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</si>
  <si>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</si>
  <si>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</si>
  <si>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</si>
  <si>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</si>
  <si>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</si>
  <si>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北京众维汽车服务有限公司</t>
  </si>
  <si>
    <t>91110112MADPUG8M1R</t>
  </si>
  <si>
    <t>***</t>
  </si>
  <si>
    <t>京交【通】〔2026〕第0703-006513号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</si>
  <si>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</si>
  <si>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</si>
  <si>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</si>
  <si>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罚款</t>
  </si>
  <si>
    <t>2099/12/31</t>
  </si>
  <si>
    <t>北京市通州区交通委员会</t>
  </si>
  <si>
    <t>11110112400961265K</t>
  </si>
  <si>
    <t>北京建嵋菲汽车销售有限责任公司</t>
  </si>
  <si>
    <t>92110112MA00KYLF5C</t>
  </si>
  <si>
    <t>京交【通】〔2026〕第0703-007676号</t>
  </si>
  <si>
    <t>北京永乐振丰商贸有限公司</t>
  </si>
  <si>
    <t>92110112MA00MYNB66</t>
  </si>
  <si>
    <t>京交【通】〔2026〕第0703-007591号</t>
  </si>
  <si>
    <t>京交【通】〔2026〕第0703-007589号</t>
  </si>
  <si>
    <t>京交【通】〔2026〕第0703-007579号</t>
  </si>
  <si>
    <t>北京驰风汽车服务有限公司</t>
  </si>
  <si>
    <t>911101127404307001</t>
  </si>
  <si>
    <t>京交【通】〔2026〕第0703-007527号</t>
  </si>
  <si>
    <t>京交【通】〔2026〕第0703-007523号</t>
  </si>
  <si>
    <t>京交【通】〔2026〕第0703-007512号</t>
  </si>
  <si>
    <t>京交【通】〔2026〕第0703-007498号</t>
  </si>
  <si>
    <t>北京财运货运代理有限公司</t>
  </si>
  <si>
    <t>91110112MA01ULXJ4T</t>
  </si>
  <si>
    <t>京交【通】〔2026〕第0703-007535号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</si>
  <si>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</si>
  <si>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</si>
  <si>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</si>
  <si>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</si>
  <si>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停业整顿五日</t>
  </si>
  <si>
    <t xml:space="preserve">北京福诚运达科技有限公司	</t>
  </si>
  <si>
    <t>91110112MADQU8093Y</t>
  </si>
  <si>
    <t>京交【通】〔2026〕第0703-007057号</t>
  </si>
  <si>
    <t>《道路运输车辆动态监督管理办法》第二十三条第四项、第二十五条</t>
  </si>
  <si>
    <t>未有效执行交通违法动态信息处理制度，对驾驶员交通违法处理率低于90%，经责令改正后，拒不改正</t>
  </si>
  <si>
    <t>《道路运输车辆动态监督管理办法》第三十五条第二项、《北京市交通运输行政处罚裁量基准》编号为C19140B014</t>
  </si>
  <si>
    <t>北京佰豪盛世汽车租赁有限公司</t>
  </si>
  <si>
    <t>91110113MAE6EM6L4Y</t>
  </si>
  <si>
    <t>京交【通】〔2026〕第0703-006975号</t>
  </si>
  <si>
    <t>《小微型客车租赁经营服务管理办法》第七条第一款</t>
  </si>
  <si>
    <t>未按照规定办理备案</t>
  </si>
  <si>
    <t>《小微型客车租赁经营服务管理办法》第二十五条第一款第一项、《北京市交通运输行政处罚裁量基准》编号为C19598A010</t>
  </si>
  <si>
    <t>北京易诚皓天市政工程有限公司</t>
  </si>
  <si>
    <t>91110112MA01N66T5P</t>
  </si>
  <si>
    <t>京交【通】〔2026〕第0703-006506号</t>
  </si>
  <si>
    <t>北京鑫运永兴商贸有限公司</t>
  </si>
  <si>
    <t>91110112MA01WHX84J</t>
  </si>
  <si>
    <t>京交【通】〔2026〕第0703-006312号</t>
  </si>
  <si>
    <t>北京郑庄红方道路运输有限公司</t>
  </si>
  <si>
    <t>91110112567492915J</t>
  </si>
  <si>
    <t>京交【通】〔2025〕第0703-062202号</t>
  </si>
  <si>
    <t>《公路安全保护条例》第六十六条、《北京市交通运输行政处罚裁量基准》编号为C19168A021</t>
  </si>
  <si>
    <t>停业整顿拾日</t>
  </si>
  <si>
    <t xml:space="preserve"> 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</si>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</sst>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yyyy/m/d;@"/>
    <numFmt numFmtId="178" formatCode="0.00_ "/>
    <numFmt numFmtId="179" formatCode="0.000000_ "/>
  </numFmts>
  <fonts count="44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5712149418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176" fontId="20" fillId="0" borderId="0">
      <alignment vertical="center"/>
    </xf>
    <xf numFmtId="0" fontId="21" fillId="4" borderId="0" applyNumberFormat="0" applyBorder="0" applyAlignment="0" applyProtection="0">
      <alignment vertical="center"/>
    </xf>
    <xf numFmtId="0" fontId="22" fillId="5" borderId="4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9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15" fillId="0" borderId="0"/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176" fontId="3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4" fillId="14" borderId="8" applyNumberFormat="0" applyAlignment="0" applyProtection="0">
      <alignment vertical="center"/>
    </xf>
    <xf numFmtId="0" fontId="35" fillId="14" borderId="4" applyNumberFormat="0" applyAlignment="0" applyProtection="0">
      <alignment vertical="center"/>
    </xf>
    <xf numFmtId="0" fontId="36" fillId="15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176" fontId="39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176" fontId="18" fillId="0" borderId="0"/>
    <xf numFmtId="0" fontId="24" fillId="26" borderId="0" applyNumberFormat="0" applyBorder="0" applyAlignment="0" applyProtection="0">
      <alignment vertical="center"/>
    </xf>
    <xf numFmtId="176" fontId="3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176" fontId="0" fillId="0" borderId="0"/>
    <xf numFmtId="0" fontId="24" fillId="30" borderId="0" applyNumberFormat="0" applyBorder="0" applyAlignment="0" applyProtection="0">
      <alignment vertical="center"/>
    </xf>
    <xf numFmtId="176" fontId="3" fillId="0" borderId="0"/>
    <xf numFmtId="0" fontId="21" fillId="31" borderId="0" applyNumberFormat="0" applyBorder="0" applyAlignment="0" applyProtection="0">
      <alignment vertical="center"/>
    </xf>
    <xf numFmtId="176" fontId="42" fillId="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176" fontId="20" fillId="0" borderId="0"/>
    <xf numFmtId="0" fontId="21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176" fontId="43" fillId="36" borderId="0" applyNumberFormat="0" applyBorder="0" applyAlignment="0" applyProtection="0">
      <alignment vertical="center"/>
    </xf>
    <xf numFmtId="176" fontId="18" fillId="0" borderId="0">
      <alignment vertical="center"/>
    </xf>
    <xf numFmtId="176" fontId="0" fillId="0" borderId="0">
      <alignment vertical="center"/>
    </xf>
  </cellStyleXfs>
  <cellXfs count="52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wrapText="1"/>
    </xf>
    <xf numFmtId="176" fontId="3" fillId="3" borderId="0" xfId="0" applyFont="1" applyFill="1" applyAlignment="1">
      <alignment horizont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8" fontId="3" fillId="0" borderId="0" xfId="0" applyNumberFormat="1" applyFont="1" applyBorder="1" applyAlignment="1">
      <alignment horizontal="center" wrapText="1"/>
    </xf>
    <xf numFmtId="179" fontId="3" fillId="0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wrapText="1"/>
    </xf>
    <xf numFmtId="177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7" fillId="3" borderId="1" xfId="0" applyFont="1" applyFill="1" applyBorder="1" applyAlignment="1">
      <alignment horizontal="center" vertic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3" borderId="1" xfId="0" applyFont="1" applyFill="1" applyBorder="1" applyAlignment="1">
      <alignment horizontal="center" vertical="center" wrapText="1"/>
    </xf>
    <xf numFmtId="176" fontId="9" fillId="3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49" fontId="14" fillId="3" borderId="1" xfId="61" applyNumberFormat="1" applyFont="1" applyFill="1" applyBorder="1" applyAlignment="1">
      <alignment horizontal="center" vertical="center" wrapText="1"/>
    </xf>
    <xf numFmtId="176" fontId="15" fillId="3" borderId="1" xfId="0" applyFont="1" applyFill="1" applyBorder="1" applyAlignment="1">
      <alignment horizontal="center" vertical="center" wrapText="1"/>
    </xf>
    <xf numFmtId="49" fontId="14" fillId="0" borderId="1" xfId="61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3" borderId="1" xfId="0" applyNumberFormat="1" applyFont="1" applyFill="1" applyBorder="1" applyAlignment="1">
      <alignment horizontal="center" vertical="center" wrapText="1"/>
    </xf>
    <xf numFmtId="176" fontId="6" fillId="3" borderId="1" xfId="0" applyFont="1" applyFill="1" applyBorder="1" applyAlignment="1">
      <alignment horizontal="center" vertical="center" wrapText="1"/>
    </xf>
    <xf numFmtId="176" fontId="16" fillId="3" borderId="1" xfId="0" applyFont="1" applyFill="1" applyBorder="1" applyAlignment="1">
      <alignment horizontal="center" vertical="center" wrapText="1"/>
    </xf>
    <xf numFmtId="176" fontId="17" fillId="3" borderId="1" xfId="0" applyFont="1" applyFill="1" applyBorder="1" applyAlignment="1">
      <alignment horizontal="center" vertical="center" wrapText="1"/>
    </xf>
    <xf numFmtId="49" fontId="17" fillId="0" borderId="1" xfId="61" applyNumberFormat="1" applyFont="1" applyFill="1" applyBorder="1" applyAlignment="1">
      <alignment horizontal="center" vertical="center" wrapText="1"/>
    </xf>
    <xf numFmtId="0" fontId="1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wrapText="1"/>
    </xf>
    <xf numFmtId="177" fontId="7" fillId="3" borderId="1" xfId="0" applyNumberFormat="1" applyFont="1" applyFill="1" applyBorder="1" applyAlignment="1">
      <alignment horizontal="center" vertical="center" wrapText="1"/>
    </xf>
    <xf numFmtId="177" fontId="9" fillId="3" borderId="1" xfId="0" applyNumberFormat="1" applyFont="1" applyFill="1" applyBorder="1" applyAlignment="1">
      <alignment horizontal="center" vertical="center" wrapText="1"/>
    </xf>
    <xf numFmtId="177" fontId="11" fillId="3" borderId="1" xfId="0" applyNumberFormat="1" applyFont="1" applyFill="1" applyBorder="1" applyAlignment="1">
      <alignment horizontal="center" vertical="center" wrapText="1"/>
    </xf>
    <xf numFmtId="179" fontId="14" fillId="3" borderId="1" xfId="0" applyNumberFormat="1" applyFont="1" applyFill="1" applyBorder="1" applyAlignment="1">
      <alignment horizontal="center" vertical="center" wrapText="1"/>
    </xf>
    <xf numFmtId="49" fontId="19" fillId="3" borderId="1" xfId="61" applyNumberFormat="1" applyFont="1" applyFill="1" applyBorder="1" applyAlignment="1">
      <alignment horizontal="center" vertical="center" wrapText="1"/>
    </xf>
    <xf numFmtId="177" fontId="13" fillId="3" borderId="1" xfId="0" applyNumberFormat="1" applyFont="1" applyFill="1" applyBorder="1" applyAlignment="1">
      <alignment horizontal="center" vertical="center"/>
    </xf>
    <xf numFmtId="49" fontId="3" fillId="3" borderId="1" xfId="61" applyNumberFormat="1" applyFont="1" applyFill="1" applyBorder="1" applyAlignment="1">
      <alignment horizontal="center" vertical="center" wrapText="1"/>
    </xf>
    <xf numFmtId="49" fontId="6" fillId="3" borderId="1" xfId="61" applyNumberFormat="1" applyFont="1" applyFill="1" applyBorder="1" applyAlignment="1">
      <alignment horizontal="center" vertical="center" wrapText="1"/>
    </xf>
    <xf numFmtId="49" fontId="3" fillId="3" borderId="2" xfId="61" applyNumberFormat="1" applyFont="1" applyFill="1" applyBorder="1" applyAlignment="1">
      <alignment horizontal="center" vertical="center" wrapText="1"/>
    </xf>
    <xf numFmtId="49" fontId="3" fillId="3" borderId="3" xfId="61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176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59"/>
  <sheetViews>
    <sheetView tabSelected="1" zoomScale="145" zoomScaleNormal="145" topLeftCell="A13" workbookViewId="0">
      <selection activeCell="H4" sqref="H4:H18"/>
    </sheetView>
  </sheetViews>
  <sheetFormatPr defaultColWidth="9.14285714285714" defaultRowHeight="14.25"/>
  <cols>
    <col min="1" max="1" width="15.847619047619" style="8" customWidth="1"/>
    <col min="2" max="2" width="21.7142857142857" style="8" customWidth="1"/>
    <col min="3" max="5" width="16" style="9" hidden="1" customWidth="1"/>
    <col min="6" max="6" width="15.5714285714286" style="9" hidden="1" customWidth="1"/>
    <col min="7" max="7" width="0.571428571428571" style="8" customWidth="1"/>
    <col min="8" max="8" width="8" style="10" customWidth="1"/>
    <col min="9" max="9" width="9.71428571428571" style="9" hidden="1" customWidth="1"/>
    <col min="10" max="10" width="6.71428571428571" style="9" hidden="1" customWidth="1"/>
    <col min="11" max="11" width="16" style="8" customWidth="1"/>
    <col min="12" max="12" width="22" style="9" customWidth="1"/>
    <col min="13" max="13" width="22.7142857142857" style="11" customWidth="1"/>
    <col min="14" max="14" width="29.1428571428571" style="9" customWidth="1"/>
    <col min="15" max="15" width="11" style="9" customWidth="1"/>
    <col min="16" max="16" width="16" style="12" customWidth="1"/>
    <col min="17" max="17" width="15.7142857142857" style="13" customWidth="1"/>
    <col min="18" max="18" width="12.3619047619048" style="14" customWidth="1"/>
    <col min="19" max="19" width="6.28571428571429" style="8" customWidth="1"/>
    <col min="20" max="20" width="18.2857142857143" style="15" customWidth="1"/>
    <col min="21" max="21" width="14.5714285714286" style="16" customWidth="1"/>
    <col min="22" max="22" width="8.84761904761905" style="16" customWidth="1"/>
    <col min="23" max="27" width="16" style="9" customWidth="1"/>
    <col min="28" max="16384" width="9.14285714285714" style="16"/>
  </cols>
  <sheetData>
    <row r="1" s="3" customFormat="1" ht="18.75" spans="1:27">
      <c r="A1" s="17" t="s">
        <v>0</v>
      </c>
      <c r="B1" s="17"/>
      <c r="C1" s="18"/>
      <c r="D1" s="18"/>
      <c r="E1" s="18"/>
      <c r="F1" s="18"/>
      <c r="G1" s="17"/>
      <c r="H1" s="19"/>
      <c r="I1" s="18"/>
      <c r="J1" s="18"/>
      <c r="K1" s="17"/>
      <c r="L1" s="18"/>
      <c r="M1" s="31"/>
      <c r="N1" s="18"/>
      <c r="O1" s="18"/>
      <c r="P1" s="18"/>
      <c r="Q1" s="18"/>
      <c r="R1" s="17"/>
      <c r="S1" s="17"/>
      <c r="T1" s="39"/>
      <c r="U1" s="18"/>
      <c r="V1" s="18"/>
      <c r="W1" s="18"/>
      <c r="X1" s="18"/>
      <c r="Y1" s="18"/>
      <c r="Z1" s="18"/>
      <c r="AA1" s="18"/>
    </row>
    <row r="2" s="3" customFormat="1" spans="1:27">
      <c r="A2" s="20" t="s">
        <v>1</v>
      </c>
      <c r="B2" s="20"/>
      <c r="C2" s="21"/>
      <c r="D2" s="21"/>
      <c r="E2" s="21"/>
      <c r="F2" s="21"/>
      <c r="G2" s="20"/>
      <c r="H2" s="22"/>
      <c r="I2" s="21"/>
      <c r="J2" s="21"/>
      <c r="K2" s="20"/>
      <c r="L2" s="21"/>
      <c r="M2" s="32"/>
      <c r="N2" s="21"/>
      <c r="O2" s="21"/>
      <c r="P2" s="21"/>
      <c r="Q2" s="21"/>
      <c r="R2" s="20"/>
      <c r="S2" s="20"/>
      <c r="T2" s="40"/>
      <c r="U2" s="21"/>
      <c r="V2" s="21"/>
      <c r="W2" s="21"/>
      <c r="X2" s="21"/>
      <c r="Y2" s="21"/>
      <c r="Z2" s="21"/>
      <c r="AA2" s="21"/>
    </row>
    <row r="3" s="4" customFormat="1" ht="164.1" customHeight="1" spans="1:27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24" t="s">
        <v>9</v>
      </c>
      <c r="I3" s="23" t="s">
        <v>10</v>
      </c>
      <c r="J3" s="23" t="s">
        <v>11</v>
      </c>
      <c r="K3" s="33" t="s">
        <v>12</v>
      </c>
      <c r="L3" s="34" t="s">
        <v>13</v>
      </c>
      <c r="M3" s="3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3" t="s">
        <v>19</v>
      </c>
      <c r="S3" s="23" t="s">
        <v>20</v>
      </c>
      <c r="T3" s="41" t="s">
        <v>21</v>
      </c>
      <c r="U3" s="23" t="s">
        <v>22</v>
      </c>
      <c r="V3" s="23" t="s">
        <v>23</v>
      </c>
      <c r="W3" s="23" t="s">
        <v>24</v>
      </c>
      <c r="X3" s="23" t="s">
        <v>25</v>
      </c>
      <c r="Y3" s="23" t="s">
        <v>26</v>
      </c>
      <c r="Z3" s="23" t="s">
        <v>27</v>
      </c>
      <c r="AA3" s="23" t="s">
        <v>28</v>
      </c>
    </row>
    <row r="4" s="5" customFormat="1" ht="72.95" customHeight="1" spans="1:27">
      <c r="A4" s="25" t="s">
        <v>29</v>
      </c>
      <c r="B4" s="25" t="s">
        <v>30</v>
      </c>
      <c r="C4" s="26"/>
      <c r="D4" s="26"/>
      <c r="E4" s="26"/>
      <c r="F4" s="26"/>
      <c r="G4" s="26"/>
      <c r="H4" s="27" t="s">
        <v>31</v>
      </c>
      <c r="I4" s="26"/>
      <c r="J4" s="26"/>
      <c r="K4" s="25" t="s">
        <v>32</v>
      </c>
      <c r="L4" s="35" t="s">
        <v>33</v>
      </c>
      <c r="M4" s="25" t="s">
        <v>34</v>
      </c>
      <c r="N4" s="26" t="s">
        <v>35</v>
      </c>
      <c r="O4" s="36" t="s">
        <v>36</v>
      </c>
      <c r="P4" s="37" t="str">
        <f t="shared" ref="P4:P9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罚款贰佰元整</v>
      </c>
      <c r="Q4" s="42">
        <v>0.02</v>
      </c>
      <c r="R4" s="25"/>
      <c r="S4" s="43"/>
      <c r="T4" s="44">
        <v>46063</v>
      </c>
      <c r="U4" s="45" t="s">
        <v>37</v>
      </c>
      <c r="V4" s="45"/>
      <c r="W4" s="45" t="s">
        <v>38</v>
      </c>
      <c r="X4" s="45" t="s">
        <v>39</v>
      </c>
      <c r="Y4" s="45"/>
      <c r="Z4" s="45" t="s">
        <v>38</v>
      </c>
      <c r="AA4" s="45" t="s">
        <v>39</v>
      </c>
    </row>
    <row r="5" s="5" customFormat="1" ht="72.95" customHeight="1" spans="1:27">
      <c r="A5" s="25" t="s">
        <v>40</v>
      </c>
      <c r="B5" s="25" t="s">
        <v>41</v>
      </c>
      <c r="C5" s="28"/>
      <c r="D5" s="28"/>
      <c r="E5" s="28"/>
      <c r="F5" s="28"/>
      <c r="G5" s="26"/>
      <c r="H5" s="27" t="s">
        <v>31</v>
      </c>
      <c r="I5" s="28"/>
      <c r="J5" s="28"/>
      <c r="K5" s="25" t="s">
        <v>42</v>
      </c>
      <c r="L5" s="35" t="s">
        <v>33</v>
      </c>
      <c r="M5" s="25" t="s">
        <v>34</v>
      </c>
      <c r="N5" s="26" t="s">
        <v>35</v>
      </c>
      <c r="O5" s="36" t="s">
        <v>36</v>
      </c>
      <c r="P5" s="37" t="str">
        <f t="shared" si="0"/>
        <v>罚款贰佰元整</v>
      </c>
      <c r="Q5" s="42">
        <v>0.02</v>
      </c>
      <c r="R5" s="25"/>
      <c r="S5" s="46"/>
      <c r="T5" s="44">
        <v>46063</v>
      </c>
      <c r="U5" s="45" t="s">
        <v>37</v>
      </c>
      <c r="V5" s="45"/>
      <c r="W5" s="45" t="s">
        <v>38</v>
      </c>
      <c r="X5" s="45" t="s">
        <v>39</v>
      </c>
      <c r="Y5" s="45"/>
      <c r="Z5" s="45" t="s">
        <v>38</v>
      </c>
      <c r="AA5" s="45" t="s">
        <v>39</v>
      </c>
    </row>
    <row r="6" s="5" customFormat="1" ht="72.95" customHeight="1" spans="1:27">
      <c r="A6" s="25" t="s">
        <v>43</v>
      </c>
      <c r="B6" s="25" t="s">
        <v>44</v>
      </c>
      <c r="C6" s="28"/>
      <c r="D6" s="28"/>
      <c r="E6" s="28"/>
      <c r="F6" s="28"/>
      <c r="G6" s="26"/>
      <c r="H6" s="27" t="s">
        <v>31</v>
      </c>
      <c r="I6" s="28"/>
      <c r="J6" s="28"/>
      <c r="K6" s="25" t="s">
        <v>45</v>
      </c>
      <c r="L6" s="35" t="s">
        <v>33</v>
      </c>
      <c r="M6" s="25" t="s">
        <v>34</v>
      </c>
      <c r="N6" s="26" t="s">
        <v>35</v>
      </c>
      <c r="O6" s="36" t="s">
        <v>36</v>
      </c>
      <c r="P6" s="37" t="str">
        <f t="shared" si="0"/>
        <v>罚款贰佰元整</v>
      </c>
      <c r="Q6" s="42">
        <v>0.02</v>
      </c>
      <c r="R6" s="25"/>
      <c r="S6" s="43"/>
      <c r="T6" s="44">
        <v>46062</v>
      </c>
      <c r="U6" s="45" t="s">
        <v>37</v>
      </c>
      <c r="V6" s="45"/>
      <c r="W6" s="45" t="s">
        <v>38</v>
      </c>
      <c r="X6" s="45" t="s">
        <v>39</v>
      </c>
      <c r="Y6" s="45"/>
      <c r="Z6" s="45" t="s">
        <v>38</v>
      </c>
      <c r="AA6" s="45" t="s">
        <v>39</v>
      </c>
    </row>
    <row r="7" s="5" customFormat="1" ht="72.95" customHeight="1" spans="1:27">
      <c r="A7" s="25" t="s">
        <v>43</v>
      </c>
      <c r="B7" s="25" t="s">
        <v>44</v>
      </c>
      <c r="C7" s="28"/>
      <c r="D7" s="28"/>
      <c r="E7" s="28"/>
      <c r="F7" s="28"/>
      <c r="G7" s="26"/>
      <c r="H7" s="27" t="s">
        <v>31</v>
      </c>
      <c r="I7" s="28"/>
      <c r="J7" s="28"/>
      <c r="K7" s="25" t="s">
        <v>46</v>
      </c>
      <c r="L7" s="35" t="s">
        <v>33</v>
      </c>
      <c r="M7" s="25" t="s">
        <v>34</v>
      </c>
      <c r="N7" s="26" t="s">
        <v>35</v>
      </c>
      <c r="O7" s="36" t="s">
        <v>36</v>
      </c>
      <c r="P7" s="37" t="str">
        <f t="shared" si="0"/>
        <v>罚款贰佰元整</v>
      </c>
      <c r="Q7" s="42">
        <v>0.02</v>
      </c>
      <c r="R7" s="25"/>
      <c r="S7" s="46"/>
      <c r="T7" s="44">
        <v>46062</v>
      </c>
      <c r="U7" s="45" t="s">
        <v>37</v>
      </c>
      <c r="V7" s="45"/>
      <c r="W7" s="45" t="s">
        <v>38</v>
      </c>
      <c r="X7" s="45" t="s">
        <v>39</v>
      </c>
      <c r="Y7" s="45"/>
      <c r="Z7" s="45" t="s">
        <v>38</v>
      </c>
      <c r="AA7" s="45" t="s">
        <v>39</v>
      </c>
    </row>
    <row r="8" s="5" customFormat="1" ht="72.95" customHeight="1" spans="1:27">
      <c r="A8" s="25" t="s">
        <v>43</v>
      </c>
      <c r="B8" s="25" t="s">
        <v>44</v>
      </c>
      <c r="C8" s="28"/>
      <c r="D8" s="28"/>
      <c r="E8" s="28"/>
      <c r="F8" s="28"/>
      <c r="G8" s="26"/>
      <c r="H8" s="27" t="s">
        <v>31</v>
      </c>
      <c r="I8" s="28"/>
      <c r="J8" s="28"/>
      <c r="K8" s="25" t="s">
        <v>47</v>
      </c>
      <c r="L8" s="35" t="s">
        <v>33</v>
      </c>
      <c r="M8" s="25" t="s">
        <v>34</v>
      </c>
      <c r="N8" s="26" t="s">
        <v>35</v>
      </c>
      <c r="O8" s="36" t="s">
        <v>36</v>
      </c>
      <c r="P8" s="37" t="str">
        <f t="shared" si="0"/>
        <v>罚款贰佰元整</v>
      </c>
      <c r="Q8" s="42">
        <v>0.02</v>
      </c>
      <c r="R8" s="25"/>
      <c r="S8" s="43"/>
      <c r="T8" s="44">
        <v>46062</v>
      </c>
      <c r="U8" s="45" t="s">
        <v>37</v>
      </c>
      <c r="V8" s="45"/>
      <c r="W8" s="45" t="s">
        <v>38</v>
      </c>
      <c r="X8" s="45" t="s">
        <v>39</v>
      </c>
      <c r="Y8" s="45"/>
      <c r="Z8" s="45" t="s">
        <v>38</v>
      </c>
      <c r="AA8" s="45" t="s">
        <v>39</v>
      </c>
    </row>
    <row r="9" s="5" customFormat="1" ht="72.95" customHeight="1" spans="1:27">
      <c r="A9" s="25" t="s">
        <v>48</v>
      </c>
      <c r="B9" s="25" t="s">
        <v>49</v>
      </c>
      <c r="C9" s="28"/>
      <c r="D9" s="28"/>
      <c r="E9" s="28"/>
      <c r="F9" s="28"/>
      <c r="G9" s="26"/>
      <c r="H9" s="27" t="s">
        <v>31</v>
      </c>
      <c r="I9" s="28"/>
      <c r="J9" s="28"/>
      <c r="K9" s="25" t="s">
        <v>50</v>
      </c>
      <c r="L9" s="35" t="s">
        <v>33</v>
      </c>
      <c r="M9" s="25" t="s">
        <v>34</v>
      </c>
      <c r="N9" s="26" t="s">
        <v>35</v>
      </c>
      <c r="O9" s="36" t="s">
        <v>36</v>
      </c>
      <c r="P9" s="37" t="str">
        <f t="shared" si="0"/>
        <v>罚款贰佰元整</v>
      </c>
      <c r="Q9" s="42">
        <v>0.02</v>
      </c>
      <c r="R9" s="25"/>
      <c r="S9" s="46"/>
      <c r="T9" s="44">
        <v>46062</v>
      </c>
      <c r="U9" s="45" t="s">
        <v>37</v>
      </c>
      <c r="V9" s="45"/>
      <c r="W9" s="45" t="s">
        <v>38</v>
      </c>
      <c r="X9" s="45" t="s">
        <v>39</v>
      </c>
      <c r="Y9" s="45"/>
      <c r="Z9" s="45" t="s">
        <v>38</v>
      </c>
      <c r="AA9" s="45" t="s">
        <v>39</v>
      </c>
    </row>
    <row r="10" s="5" customFormat="1" ht="72.95" customHeight="1" spans="1:27">
      <c r="A10" s="25" t="s">
        <v>48</v>
      </c>
      <c r="B10" s="25" t="s">
        <v>49</v>
      </c>
      <c r="C10" s="28"/>
      <c r="D10" s="28"/>
      <c r="E10" s="28"/>
      <c r="F10" s="28"/>
      <c r="G10" s="26"/>
      <c r="H10" s="27" t="s">
        <v>31</v>
      </c>
      <c r="I10" s="28"/>
      <c r="J10" s="28"/>
      <c r="K10" s="25" t="s">
        <v>51</v>
      </c>
      <c r="L10" s="35" t="s">
        <v>33</v>
      </c>
      <c r="M10" s="25" t="s">
        <v>34</v>
      </c>
      <c r="N10" s="26" t="s">
        <v>35</v>
      </c>
      <c r="O10" s="36" t="s">
        <v>36</v>
      </c>
      <c r="P10" s="37" t="str">
        <f t="shared" ref="P10:P15" si="1">IF(O10="罚款","罚款"&amp;SUBSTITUTE(SUBSTITUTE(IF(Q10*10000&gt;-0.4%,,"负")&amp;TEXT(INT(FIXED(ABS(Q10*10000))),"[dbnum2]G/通用格式元;;")&amp;TEXT(RIGHT(FIXED(Q10*10000),2),"[dbnum2]0角0分;;"&amp;IF(ABS(Q10*10000)&gt;1%,"整",)),"零角",IF(ABS(Q10*10000)&lt;1,,"零")),"零分","整"),IF(O10="责令停产停业","停业整顿7日",""))</f>
        <v>罚款贰佰元整</v>
      </c>
      <c r="Q10" s="42">
        <v>0.02</v>
      </c>
      <c r="R10" s="25"/>
      <c r="S10" s="46"/>
      <c r="T10" s="44">
        <v>46062</v>
      </c>
      <c r="U10" s="45" t="s">
        <v>37</v>
      </c>
      <c r="V10" s="45"/>
      <c r="W10" s="45" t="s">
        <v>38</v>
      </c>
      <c r="X10" s="45" t="s">
        <v>39</v>
      </c>
      <c r="Y10" s="45"/>
      <c r="Z10" s="45" t="s">
        <v>38</v>
      </c>
      <c r="AA10" s="45" t="s">
        <v>39</v>
      </c>
    </row>
    <row r="11" s="6" customFormat="1" ht="72.95" customHeight="1" spans="1:27">
      <c r="A11" s="25" t="s">
        <v>48</v>
      </c>
      <c r="B11" s="25" t="s">
        <v>49</v>
      </c>
      <c r="C11" s="29"/>
      <c r="D11" s="29"/>
      <c r="E11" s="29"/>
      <c r="F11" s="29"/>
      <c r="G11" s="30"/>
      <c r="H11" s="27" t="s">
        <v>31</v>
      </c>
      <c r="I11" s="38"/>
      <c r="J11" s="38"/>
      <c r="K11" s="25" t="s">
        <v>52</v>
      </c>
      <c r="L11" s="35" t="s">
        <v>33</v>
      </c>
      <c r="M11" s="25" t="s">
        <v>34</v>
      </c>
      <c r="N11" s="26" t="s">
        <v>35</v>
      </c>
      <c r="O11" s="36" t="s">
        <v>36</v>
      </c>
      <c r="P11" s="37" t="str">
        <f t="shared" si="1"/>
        <v>罚款贰佰元整</v>
      </c>
      <c r="Q11" s="42">
        <v>0.02</v>
      </c>
      <c r="R11" s="25"/>
      <c r="S11" s="46"/>
      <c r="T11" s="44">
        <v>46062</v>
      </c>
      <c r="U11" s="45" t="s">
        <v>37</v>
      </c>
      <c r="V11" s="45"/>
      <c r="W11" s="45" t="s">
        <v>38</v>
      </c>
      <c r="X11" s="45" t="s">
        <v>39</v>
      </c>
      <c r="Y11" s="45"/>
      <c r="Z11" s="45" t="s">
        <v>38</v>
      </c>
      <c r="AA11" s="45" t="s">
        <v>39</v>
      </c>
    </row>
    <row r="12" s="5" customFormat="1" ht="72.95" customHeight="1" spans="1:27">
      <c r="A12" s="25" t="s">
        <v>48</v>
      </c>
      <c r="B12" s="25" t="s">
        <v>49</v>
      </c>
      <c r="C12" s="28"/>
      <c r="D12" s="28"/>
      <c r="E12" s="28"/>
      <c r="F12" s="28"/>
      <c r="G12" s="26"/>
      <c r="H12" s="27" t="s">
        <v>31</v>
      </c>
      <c r="I12" s="28"/>
      <c r="J12" s="28"/>
      <c r="K12" s="25" t="s">
        <v>53</v>
      </c>
      <c r="L12" s="35" t="s">
        <v>33</v>
      </c>
      <c r="M12" s="25" t="s">
        <v>34</v>
      </c>
      <c r="N12" s="26" t="s">
        <v>35</v>
      </c>
      <c r="O12" s="36" t="s">
        <v>36</v>
      </c>
      <c r="P12" s="37" t="str">
        <f t="shared" si="1"/>
        <v>罚款贰佰元整</v>
      </c>
      <c r="Q12" s="42">
        <v>0.02</v>
      </c>
      <c r="R12" s="25"/>
      <c r="S12" s="43"/>
      <c r="T12" s="44">
        <v>46062</v>
      </c>
      <c r="U12" s="45" t="s">
        <v>37</v>
      </c>
      <c r="V12" s="45"/>
      <c r="W12" s="45" t="s">
        <v>38</v>
      </c>
      <c r="X12" s="45" t="s">
        <v>39</v>
      </c>
      <c r="Y12" s="45"/>
      <c r="Z12" s="45" t="s">
        <v>38</v>
      </c>
      <c r="AA12" s="45" t="s">
        <v>39</v>
      </c>
    </row>
    <row r="13" s="5" customFormat="1" ht="72.95" customHeight="1" spans="1:27">
      <c r="A13" s="25" t="s">
        <v>54</v>
      </c>
      <c r="B13" s="25" t="s">
        <v>55</v>
      </c>
      <c r="C13" s="28"/>
      <c r="D13" s="28"/>
      <c r="E13" s="28"/>
      <c r="F13" s="28"/>
      <c r="G13" s="26"/>
      <c r="H13" s="27" t="s">
        <v>31</v>
      </c>
      <c r="I13" s="28"/>
      <c r="J13" s="28"/>
      <c r="K13" s="25" t="s">
        <v>56</v>
      </c>
      <c r="L13" s="35" t="s">
        <v>57</v>
      </c>
      <c r="M13" s="25" t="s">
        <v>58</v>
      </c>
      <c r="N13" s="26" t="s">
        <v>59</v>
      </c>
      <c r="O13" s="36" t="s">
        <v>60</v>
      </c>
      <c r="P13" s="37" t="s">
        <v>61</v>
      </c>
      <c r="Q13" s="42">
        <v>0</v>
      </c>
      <c r="R13" s="25"/>
      <c r="S13" s="46"/>
      <c r="T13" s="44">
        <v>46064</v>
      </c>
      <c r="U13" s="45" t="s">
        <v>37</v>
      </c>
      <c r="V13" s="45"/>
      <c r="W13" s="45" t="s">
        <v>38</v>
      </c>
      <c r="X13" s="45" t="s">
        <v>39</v>
      </c>
      <c r="Y13" s="45"/>
      <c r="Z13" s="45" t="s">
        <v>38</v>
      </c>
      <c r="AA13" s="45" t="s">
        <v>39</v>
      </c>
    </row>
    <row r="14" s="7" customFormat="1" ht="72.95" customHeight="1" spans="1:27">
      <c r="A14" s="25" t="s">
        <v>62</v>
      </c>
      <c r="B14" s="25" t="s">
        <v>63</v>
      </c>
      <c r="C14" s="28"/>
      <c r="D14" s="28"/>
      <c r="E14" s="28"/>
      <c r="F14" s="28"/>
      <c r="G14" s="26"/>
      <c r="H14" s="27" t="s">
        <v>31</v>
      </c>
      <c r="I14" s="28"/>
      <c r="J14" s="28"/>
      <c r="K14" s="25" t="s">
        <v>64</v>
      </c>
      <c r="L14" s="35" t="s">
        <v>65</v>
      </c>
      <c r="M14" s="25" t="s">
        <v>66</v>
      </c>
      <c r="N14" s="26" t="s">
        <v>67</v>
      </c>
      <c r="O14" s="36" t="s">
        <v>36</v>
      </c>
      <c r="P14" s="37" t="str">
        <f t="shared" si="1"/>
        <v>罚款壹仟贰佰伍拾元整</v>
      </c>
      <c r="Q14" s="42">
        <v>0.125</v>
      </c>
      <c r="R14" s="25"/>
      <c r="S14" s="46"/>
      <c r="T14" s="44">
        <v>46062</v>
      </c>
      <c r="U14" s="47" t="s">
        <v>37</v>
      </c>
      <c r="V14" s="47"/>
      <c r="W14" s="47" t="s">
        <v>38</v>
      </c>
      <c r="X14" s="47" t="s">
        <v>39</v>
      </c>
      <c r="Y14" s="47"/>
      <c r="Z14" s="47" t="s">
        <v>38</v>
      </c>
      <c r="AA14" s="47" t="s">
        <v>39</v>
      </c>
    </row>
    <row r="15" s="5" customFormat="1" ht="72.95" customHeight="1" spans="1:27">
      <c r="A15" s="25" t="s">
        <v>68</v>
      </c>
      <c r="B15" s="25" t="s">
        <v>69</v>
      </c>
      <c r="C15" s="28"/>
      <c r="D15" s="28"/>
      <c r="E15" s="28"/>
      <c r="F15" s="28"/>
      <c r="G15" s="26"/>
      <c r="H15" s="27" t="s">
        <v>31</v>
      </c>
      <c r="I15" s="28"/>
      <c r="J15" s="28"/>
      <c r="K15" s="25" t="s">
        <v>70</v>
      </c>
      <c r="L15" s="35" t="s">
        <v>71</v>
      </c>
      <c r="M15" s="25" t="s">
        <v>72</v>
      </c>
      <c r="N15" s="26" t="s">
        <v>73</v>
      </c>
      <c r="O15" s="36" t="s">
        <v>36</v>
      </c>
      <c r="P15" s="37" t="str">
        <f t="shared" si="1"/>
        <v>罚款肆仟元整</v>
      </c>
      <c r="Q15" s="42">
        <v>0.4</v>
      </c>
      <c r="R15" s="25"/>
      <c r="S15" s="46"/>
      <c r="T15" s="44">
        <v>46063</v>
      </c>
      <c r="U15" s="45" t="s">
        <v>37</v>
      </c>
      <c r="V15" s="45"/>
      <c r="W15" s="45" t="s">
        <v>38</v>
      </c>
      <c r="X15" s="45" t="s">
        <v>39</v>
      </c>
      <c r="Y15" s="45"/>
      <c r="Z15" s="45" t="s">
        <v>38</v>
      </c>
      <c r="AA15" s="45" t="s">
        <v>39</v>
      </c>
    </row>
    <row r="16" s="7" customFormat="1" ht="72.95" customHeight="1" spans="1:27">
      <c r="A16" s="25" t="s">
        <v>74</v>
      </c>
      <c r="B16" s="25" t="s">
        <v>75</v>
      </c>
      <c r="C16" s="28"/>
      <c r="D16" s="28"/>
      <c r="E16" s="28"/>
      <c r="F16" s="28"/>
      <c r="G16" s="26"/>
      <c r="H16" s="27" t="s">
        <v>31</v>
      </c>
      <c r="I16" s="28"/>
      <c r="J16" s="28"/>
      <c r="K16" s="25" t="s">
        <v>76</v>
      </c>
      <c r="L16" s="35" t="s">
        <v>57</v>
      </c>
      <c r="M16" s="25" t="s">
        <v>58</v>
      </c>
      <c r="N16" s="26" t="s">
        <v>59</v>
      </c>
      <c r="O16" s="36" t="s">
        <v>60</v>
      </c>
      <c r="P16" s="37" t="s">
        <v>61</v>
      </c>
      <c r="Q16" s="42">
        <v>0</v>
      </c>
      <c r="R16" s="25"/>
      <c r="S16" s="46"/>
      <c r="T16" s="44">
        <v>46064</v>
      </c>
      <c r="U16" s="47" t="s">
        <v>37</v>
      </c>
      <c r="V16" s="47"/>
      <c r="W16" s="47" t="s">
        <v>38</v>
      </c>
      <c r="X16" s="47" t="s">
        <v>39</v>
      </c>
      <c r="Y16" s="47"/>
      <c r="Z16" s="47" t="s">
        <v>38</v>
      </c>
      <c r="AA16" s="47" t="s">
        <v>39</v>
      </c>
    </row>
    <row r="17" s="5" customFormat="1" ht="73" customHeight="1" spans="1:27">
      <c r="A17" s="25" t="s">
        <v>77</v>
      </c>
      <c r="B17" s="25" t="s">
        <v>78</v>
      </c>
      <c r="C17" s="28"/>
      <c r="D17" s="28"/>
      <c r="E17" s="28"/>
      <c r="F17" s="28"/>
      <c r="G17" s="26"/>
      <c r="H17" s="27" t="s">
        <v>31</v>
      </c>
      <c r="I17" s="28"/>
      <c r="J17" s="28"/>
      <c r="K17" s="25" t="s">
        <v>79</v>
      </c>
      <c r="L17" s="35" t="s">
        <v>57</v>
      </c>
      <c r="M17" s="25" t="s">
        <v>58</v>
      </c>
      <c r="N17" s="26" t="s">
        <v>59</v>
      </c>
      <c r="O17" s="36" t="s">
        <v>60</v>
      </c>
      <c r="P17" s="37" t="s">
        <v>61</v>
      </c>
      <c r="Q17" s="42">
        <v>0</v>
      </c>
      <c r="R17" s="25"/>
      <c r="S17" s="43"/>
      <c r="T17" s="44">
        <v>46065</v>
      </c>
      <c r="U17" s="45" t="s">
        <v>37</v>
      </c>
      <c r="V17" s="45"/>
      <c r="W17" s="45" t="s">
        <v>38</v>
      </c>
      <c r="X17" s="45" t="s">
        <v>39</v>
      </c>
      <c r="Y17" s="45"/>
      <c r="Z17" s="45" t="s">
        <v>38</v>
      </c>
      <c r="AA17" s="45" t="s">
        <v>39</v>
      </c>
    </row>
    <row r="18" s="6" customFormat="1" ht="72.95" customHeight="1" spans="1:27">
      <c r="A18" s="25" t="s">
        <v>80</v>
      </c>
      <c r="B18" s="25" t="s">
        <v>81</v>
      </c>
      <c r="C18" s="28"/>
      <c r="D18" s="28"/>
      <c r="E18" s="28"/>
      <c r="F18" s="28"/>
      <c r="G18" s="26"/>
      <c r="H18" s="27" t="s">
        <v>31</v>
      </c>
      <c r="I18" s="28"/>
      <c r="J18" s="28"/>
      <c r="K18" s="25" t="s">
        <v>82</v>
      </c>
      <c r="L18" s="35" t="s">
        <v>57</v>
      </c>
      <c r="M18" s="25" t="s">
        <v>58</v>
      </c>
      <c r="N18" s="26" t="s">
        <v>83</v>
      </c>
      <c r="O18" s="36" t="s">
        <v>60</v>
      </c>
      <c r="P18" s="37" t="s">
        <v>84</v>
      </c>
      <c r="Q18" s="42">
        <v>0</v>
      </c>
      <c r="R18" s="25"/>
      <c r="S18" s="46"/>
      <c r="T18" s="44">
        <v>46063</v>
      </c>
      <c r="U18" s="48" t="s">
        <v>37</v>
      </c>
      <c r="V18" s="48"/>
      <c r="W18" s="48" t="s">
        <v>38</v>
      </c>
      <c r="X18" s="48" t="s">
        <v>39</v>
      </c>
      <c r="Y18" s="48"/>
      <c r="Z18" s="48" t="s">
        <v>38</v>
      </c>
      <c r="AA18" s="48" t="s">
        <v>39</v>
      </c>
    </row>
    <row r="19" spans="21:22">
      <c r="U19" s="49" t="str">
        <f>IF(ISBLANK(T19),"",EDATE(T19,12))</f>
        <v/>
      </c>
      <c r="V19" s="49" t="str">
        <f>IF(ISBLANK(T19),"",EDATE(T19,12))</f>
        <v/>
      </c>
    </row>
    <row r="20" spans="21:22">
      <c r="U20" s="49" t="str">
        <f>IF(ISBLANK(T20),"",EDATE(T20,12))</f>
        <v/>
      </c>
      <c r="V20" s="49" t="str">
        <f>IF(ISBLANK(T20),"",EDATE(T20,12))</f>
        <v/>
      </c>
    </row>
    <row r="21" spans="21:22">
      <c r="U21" s="49" t="str">
        <f>IF(ISBLANK(T21),"",EDATE(T21,12))</f>
        <v/>
      </c>
      <c r="V21" s="49" t="str">
        <f>IF(ISBLANK(T21),"",EDATE(T21,12))</f>
        <v/>
      </c>
    </row>
    <row r="22" spans="21:22">
      <c r="U22" s="49" t="str">
        <f t="shared" ref="U22:U24" si="2">IF(ISBLANK(T22),"",EDATE(T22,12))</f>
        <v/>
      </c>
      <c r="V22" s="49" t="str">
        <f t="shared" ref="V22:V24" si="3">IF(ISBLANK(T22),"",EDATE(T22,12))</f>
        <v/>
      </c>
    </row>
    <row r="23" spans="21:22">
      <c r="U23" s="49" t="str">
        <f t="shared" si="2"/>
        <v/>
      </c>
      <c r="V23" s="49" t="str">
        <f t="shared" si="3"/>
        <v/>
      </c>
    </row>
    <row r="24" spans="21:22">
      <c r="U24" s="49" t="str">
        <f t="shared" si="2"/>
        <v/>
      </c>
      <c r="V24" s="49" t="str">
        <f t="shared" si="3"/>
        <v/>
      </c>
    </row>
    <row r="1047259" spans="1:27">
      <c r="A1047259" s="50"/>
      <c r="B1047259" s="50"/>
      <c r="C1047259" s="16"/>
      <c r="D1047259" s="16"/>
      <c r="E1047259" s="16"/>
      <c r="F1047259" s="16"/>
      <c r="G1047259" s="50"/>
      <c r="H1047259" s="51"/>
      <c r="I1047259" s="16"/>
      <c r="J1047259" s="16"/>
      <c r="K1047259" s="50"/>
      <c r="L1047259" s="16"/>
      <c r="M1047259" s="50"/>
      <c r="N1047259" s="16"/>
      <c r="O1047259" s="9" t="s">
        <v>85</v>
      </c>
      <c r="P1047259" s="16"/>
      <c r="Q1047259" s="16"/>
      <c r="R1047259" s="50"/>
      <c r="S1047259" s="50"/>
      <c r="W1047259" s="16"/>
      <c r="X1047259" s="16"/>
      <c r="Y1047259" s="16"/>
      <c r="Z1047259" s="16"/>
      <c r="AA1047259" s="16"/>
    </row>
  </sheetData>
  <autoFilter ref="A3:AA24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A3" sqref="A3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86</v>
      </c>
    </row>
    <row r="2" ht="18.6" customHeight="1" spans="1:1">
      <c r="A2" s="1" t="s">
        <v>60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2026-02-24T08:24:59Z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BCEBC76DB07242BCA78F5DF2A23A089A_13</vt:lpwstr>
  </property>
  <property fmtid="{D5CDD505-2E9C-101B-9397-08002B2CF9AE}" pid="4" name="CalculationRule">
    <vt:i4>0</vt:i4>
  </property>
</Properties>
</file>