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工作\2023年预算公开\"/>
    </mc:Choice>
  </mc:AlternateContent>
  <bookViews>
    <workbookView xWindow="0" yWindow="0" windowWidth="0" windowHeight="12540" firstSheet="2" activeTab="2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  <sheet name="Sheet1" sheetId="16" r:id="rId15"/>
  </sheets>
  <calcPr calcId="162913"/>
</workbook>
</file>

<file path=xl/calcChain.xml><?xml version="1.0" encoding="utf-8"?>
<calcChain xmlns="http://schemas.openxmlformats.org/spreadsheetml/2006/main">
  <c r="D29" i="9" l="1"/>
  <c r="C7" i="12" l="1"/>
  <c r="F32" i="8" l="1"/>
  <c r="E32" i="8" s="1"/>
  <c r="I32" i="8"/>
  <c r="E6" i="7"/>
  <c r="E41" i="7" s="1"/>
  <c r="C41" i="7"/>
  <c r="C6" i="7"/>
  <c r="I40" i="5" l="1"/>
  <c r="H40" i="5"/>
  <c r="G55" i="4"/>
  <c r="E33" i="2"/>
  <c r="E35" i="2" s="1"/>
  <c r="E18" i="2"/>
  <c r="C35" i="2"/>
  <c r="C33" i="2"/>
  <c r="O7" i="3"/>
  <c r="O6" i="3"/>
  <c r="E7" i="3"/>
  <c r="D7" i="3" s="1"/>
  <c r="E6" i="3"/>
  <c r="D6" i="3" s="1"/>
  <c r="G9" i="10" l="1"/>
  <c r="E9" i="10"/>
  <c r="F29" i="9"/>
  <c r="E29" i="9"/>
  <c r="H32" i="8"/>
  <c r="G32" i="8"/>
  <c r="M40" i="5"/>
  <c r="J40" i="5"/>
  <c r="F55" i="4"/>
  <c r="E55" i="4" s="1"/>
</calcChain>
</file>

<file path=xl/sharedStrings.xml><?xml version="1.0" encoding="utf-8"?>
<sst xmlns="http://schemas.openxmlformats.org/spreadsheetml/2006/main" count="744" uniqueCount="321">
  <si>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</si>
  <si>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</si>
  <si>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</si>
  <si>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</si>
  <si>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</si>
  <si>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</si>
  <si>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</si>
  <si>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r>
      <rPr>
        <sz val="9"/>
        <rFont val="宋体"/>
        <family val="3"/>
        <charset val="134"/>
      </rPr>
      <t>一、一般公共服务支出</t>
    </r>
  </si>
  <si>
    <t>二、政府性基金预算拨款收入</t>
  </si>
  <si>
    <r>
      <rPr>
        <sz val="9"/>
        <rFont val="宋体"/>
        <family val="3"/>
        <charset val="134"/>
      </rPr>
      <t>二、外交支出</t>
    </r>
  </si>
  <si>
    <t>三、国有资本经营预算拨款收入</t>
  </si>
  <si>
    <r>
      <rPr>
        <sz val="9"/>
        <rFont val="宋体"/>
        <family val="3"/>
        <charset val="134"/>
      </rPr>
      <t>三、国防支出</t>
    </r>
  </si>
  <si>
    <t>四、财政专户管理资金收入</t>
  </si>
  <si>
    <r>
      <rPr>
        <sz val="9"/>
        <rFont val="宋体"/>
        <family val="3"/>
        <charset val="134"/>
      </rPr>
      <t>四、公共安全支出</t>
    </r>
  </si>
  <si>
    <t>五、事业收入</t>
  </si>
  <si>
    <r>
      <rPr>
        <sz val="9"/>
        <rFont val="宋体"/>
        <family val="3"/>
        <charset val="134"/>
      </rPr>
      <t>五、教育支出</t>
    </r>
  </si>
  <si>
    <t>六、上级补助收入</t>
  </si>
  <si>
    <r>
      <rPr>
        <sz val="9"/>
        <rFont val="宋体"/>
        <family val="3"/>
        <charset val="134"/>
      </rPr>
      <t>六、科学技术支出</t>
    </r>
  </si>
  <si>
    <t>七、附属单位上缴收入</t>
  </si>
  <si>
    <r>
      <rPr>
        <sz val="9"/>
        <rFont val="宋体"/>
        <family val="3"/>
        <charset val="134"/>
      </rPr>
      <t>七、文化旅游体育与传媒支出</t>
    </r>
  </si>
  <si>
    <t>八、事业单位经营收入</t>
  </si>
  <si>
    <r>
      <rPr>
        <sz val="9"/>
        <rFont val="宋体"/>
        <family val="3"/>
        <charset val="134"/>
      </rPr>
      <t>八、社会保障和就业支出</t>
    </r>
  </si>
  <si>
    <t>九、其他收入</t>
  </si>
  <si>
    <r>
      <rPr>
        <sz val="9"/>
        <rFont val="宋体"/>
        <family val="3"/>
        <charset val="134"/>
      </rPr>
      <t>九、社会保险基金支出</t>
    </r>
  </si>
  <si>
    <r>
      <rPr>
        <sz val="9"/>
        <rFont val="宋体"/>
        <family val="3"/>
        <charset val="134"/>
      </rPr>
      <t>十、卫生健康支出</t>
    </r>
  </si>
  <si>
    <r>
      <rPr>
        <sz val="9"/>
        <rFont val="宋体"/>
        <family val="3"/>
        <charset val="134"/>
      </rPr>
      <t>十一、节能环保支出</t>
    </r>
  </si>
  <si>
    <r>
      <rPr>
        <sz val="9"/>
        <rFont val="宋体"/>
        <family val="3"/>
        <charset val="134"/>
      </rPr>
      <t>十二、城乡社区支出</t>
    </r>
  </si>
  <si>
    <r>
      <rPr>
        <sz val="9"/>
        <rFont val="宋体"/>
        <family val="3"/>
        <charset val="134"/>
      </rPr>
      <t>十三、农林水支出</t>
    </r>
  </si>
  <si>
    <r>
      <rPr>
        <sz val="9"/>
        <rFont val="宋体"/>
        <family val="3"/>
        <charset val="134"/>
      </rPr>
      <t>十四、交通运输支出</t>
    </r>
  </si>
  <si>
    <r>
      <rPr>
        <sz val="9"/>
        <rFont val="宋体"/>
        <family val="3"/>
        <charset val="134"/>
      </rPr>
      <t>十五、资源勘探工业信息等支出</t>
    </r>
  </si>
  <si>
    <r>
      <rPr>
        <sz val="9"/>
        <rFont val="宋体"/>
        <family val="3"/>
        <charset val="134"/>
      </rPr>
      <t>十六、商业服务业等支出</t>
    </r>
  </si>
  <si>
    <r>
      <rPr>
        <sz val="9"/>
        <rFont val="宋体"/>
        <family val="3"/>
        <charset val="134"/>
      </rPr>
      <t>十七、金融支出</t>
    </r>
  </si>
  <si>
    <r>
      <rPr>
        <sz val="9"/>
        <rFont val="宋体"/>
        <family val="3"/>
        <charset val="134"/>
      </rPr>
      <t>十八、援助其他地区支出</t>
    </r>
  </si>
  <si>
    <r>
      <rPr>
        <sz val="9"/>
        <rFont val="宋体"/>
        <family val="3"/>
        <charset val="134"/>
      </rPr>
      <t>十九、自然资源海洋气象等支出</t>
    </r>
  </si>
  <si>
    <r>
      <rPr>
        <sz val="9"/>
        <rFont val="宋体"/>
        <family val="3"/>
        <charset val="134"/>
      </rPr>
      <t>二十、住房保障支出</t>
    </r>
  </si>
  <si>
    <r>
      <rPr>
        <sz val="9"/>
        <rFont val="宋体"/>
        <family val="3"/>
        <charset val="134"/>
      </rPr>
      <t>二十一、粮油物资储备支出</t>
    </r>
  </si>
  <si>
    <r>
      <rPr>
        <sz val="9"/>
        <rFont val="宋体"/>
        <family val="3"/>
        <charset val="134"/>
      </rPr>
      <t>二十二、国有资本经营预算支出</t>
    </r>
  </si>
  <si>
    <r>
      <rPr>
        <sz val="9"/>
        <rFont val="宋体"/>
        <family val="3"/>
        <charset val="134"/>
      </rPr>
      <t>二十三、灾害防治及应急管理支出</t>
    </r>
  </si>
  <si>
    <r>
      <rPr>
        <sz val="9"/>
        <rFont val="宋体"/>
        <family val="3"/>
        <charset val="134"/>
      </rPr>
      <t>二十四、其他支出</t>
    </r>
  </si>
  <si>
    <r>
      <rPr>
        <sz val="9"/>
        <rFont val="宋体"/>
        <family val="3"/>
        <charset val="134"/>
      </rPr>
      <t>二十五、债务付息支出</t>
    </r>
  </si>
  <si>
    <r>
      <rPr>
        <sz val="9"/>
        <rFont val="宋体"/>
        <family val="3"/>
        <charset val="134"/>
      </rPr>
      <t>二十六、债务发行费用支出</t>
    </r>
  </si>
  <si>
    <r>
      <rPr>
        <sz val="9"/>
        <rFont val="宋体"/>
        <family val="3"/>
        <charset val="134"/>
      </rPr>
      <t>二十七、抗疫特别国债安排的支出</t>
    </r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</si>
  <si>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</si>
  <si>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</si>
  <si>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</si>
  <si>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</si>
  <si>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</si>
  <si>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</si>
  <si>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</si>
  <si>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</si>
  <si>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</si>
  <si>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</si>
  <si>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</si>
  <si>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</si>
  <si>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</si>
  <si>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</si>
  <si>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</si>
  <si>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</si>
  <si>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</si>
  <si>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</si>
  <si>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</si>
  <si>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</si>
  <si>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</si>
  <si>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</si>
  <si>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北京市通州区西集镇人民政府</t>
  </si>
  <si>
    <t>北京市通州区西集镇人民政府（本级）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</si>
  <si>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</si>
  <si>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</si>
  <si>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</si>
  <si>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</si>
  <si>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</si>
  <si>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</si>
  <si>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</si>
  <si>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</si>
  <si>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</si>
  <si>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</si>
  <si>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</si>
  <si>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2010301-行政运行</t>
  </si>
  <si>
    <t>50101-工资奖金津补贴</t>
  </si>
  <si>
    <t>30101-基本工资</t>
  </si>
  <si>
    <t>30102-津贴补贴</t>
  </si>
  <si>
    <t>30107-绩效工资</t>
  </si>
  <si>
    <t>50102-社会保障缴费</t>
  </si>
  <si>
    <t>30112-其他社会保障缴费</t>
  </si>
  <si>
    <t>50201-办公经费</t>
  </si>
  <si>
    <t>30201-办公费</t>
  </si>
  <si>
    <t>30205-水费</t>
  </si>
  <si>
    <t>30206-电费</t>
  </si>
  <si>
    <t>30207-邮电费</t>
  </si>
  <si>
    <t>30209-物业管理费</t>
  </si>
  <si>
    <t>30211-差旅费</t>
  </si>
  <si>
    <t>30228-工会经费</t>
  </si>
  <si>
    <t>30229-福利费</t>
  </si>
  <si>
    <t>30239-其他交通费用</t>
  </si>
  <si>
    <t>50202-会议费</t>
  </si>
  <si>
    <t>30215-会议费</t>
  </si>
  <si>
    <t>50203-培训费</t>
  </si>
  <si>
    <t>30216-培训费</t>
  </si>
  <si>
    <t>50205-委托业务费</t>
  </si>
  <si>
    <t>30226-劳务费</t>
  </si>
  <si>
    <t>50206-公务接待费</t>
  </si>
  <si>
    <t>30217-公务接待费</t>
  </si>
  <si>
    <t>50208-公务用车运行维护费</t>
  </si>
  <si>
    <t>30231-公务用车运行维护费</t>
  </si>
  <si>
    <t>50209-维修（护）费</t>
  </si>
  <si>
    <t>30213-维修（护）费</t>
  </si>
  <si>
    <t>2040299-其他公安支出</t>
  </si>
  <si>
    <t>50299-其他商品和服务支出</t>
  </si>
  <si>
    <t>30299-其他商品和服务支出</t>
  </si>
  <si>
    <t>2080505-机关事业单位基本养老保险缴费支出</t>
  </si>
  <si>
    <t>30108-机关事业单位基本养老保险激费</t>
  </si>
  <si>
    <t>2080506-机关事业单位职业年金缴费支出</t>
  </si>
  <si>
    <t>30109-职业年金缴费</t>
  </si>
  <si>
    <t>2101101-行政单位医疗</t>
  </si>
  <si>
    <t>30110-职工基本医疗保险缴费</t>
  </si>
  <si>
    <t>2101102-事业单位医疗</t>
  </si>
  <si>
    <t>30110-职匚基本医疗保险缴费</t>
  </si>
  <si>
    <t>2120803-城市建设支出</t>
  </si>
  <si>
    <t>50302-基础设施建设</t>
  </si>
  <si>
    <t>31005-基础设施建设</t>
  </si>
  <si>
    <t>50402-基础设施建设</t>
  </si>
  <si>
    <t>30905-基础设施建设</t>
  </si>
  <si>
    <t>2210201-住房公积金</t>
  </si>
  <si>
    <t>50103-住房公积金</t>
  </si>
  <si>
    <t>30113-住房公积金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</si>
  <si>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</si>
  <si>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</si>
  <si>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</si>
  <si>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</si>
  <si>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</si>
  <si>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</si>
  <si>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</si>
  <si>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</si>
  <si>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</si>
  <si>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</si>
  <si>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909001-北京市通州区西集镇人民政府（本级）</t>
  </si>
  <si>
    <t>1-行政单位</t>
  </si>
  <si>
    <t>派出所经费</t>
  </si>
  <si>
    <t>西集镇综合配套区大市政上水工程</t>
  </si>
  <si>
    <t>西集镇综合配套区大市政外电源工程</t>
  </si>
  <si>
    <t>通州区美丽乡村建设生活污水治理管线工程（第二批北区）西集镇</t>
  </si>
  <si>
    <t>合  计</t>
  </si>
  <si>
    <t>预算05表 政府采购预算明细表</t>
  </si>
  <si>
    <t>采购类别</t>
  </si>
  <si>
    <t>金额</t>
  </si>
  <si>
    <t/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</si>
  <si>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</si>
  <si>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</si>
  <si>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</si>
  <si>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</si>
  <si>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</si>
  <si>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</si>
  <si>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family val="3"/>
        <charset val="134"/>
      </rPr>
      <t>二十四、预备费</t>
    </r>
  </si>
  <si>
    <r>
      <rPr>
        <sz val="9"/>
        <rFont val="宋体"/>
        <family val="3"/>
        <charset val="134"/>
      </rPr>
      <t>二十五、其他支出</t>
    </r>
  </si>
  <si>
    <r>
      <rPr>
        <sz val="9"/>
        <rFont val="宋体"/>
        <family val="3"/>
        <charset val="134"/>
      </rPr>
      <t>二十六、转移性支出</t>
    </r>
  </si>
  <si>
    <r>
      <rPr>
        <sz val="9"/>
        <rFont val="宋体"/>
        <family val="3"/>
        <charset val="134"/>
      </rPr>
      <t>二十七、债务还本支出</t>
    </r>
  </si>
  <si>
    <r>
      <rPr>
        <sz val="9"/>
        <rFont val="宋体"/>
        <family val="3"/>
        <charset val="134"/>
      </rPr>
      <t>二十八、债务付息支出</t>
    </r>
  </si>
  <si>
    <r>
      <rPr>
        <sz val="9"/>
        <rFont val="宋体"/>
        <family val="3"/>
        <charset val="134"/>
      </rPr>
      <t>二十九、债务发行费用支出</t>
    </r>
  </si>
  <si>
    <r>
      <rPr>
        <sz val="9"/>
        <rFont val="宋体"/>
        <family val="3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</si>
  <si>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</si>
  <si>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</si>
  <si>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</si>
  <si>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</si>
  <si>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</si>
  <si>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</si>
  <si>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</si>
  <si>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</si>
  <si>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</si>
  <si>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</si>
  <si>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</si>
  <si>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</si>
  <si>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</si>
  <si>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</si>
  <si>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</si>
  <si>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行政运行</t>
  </si>
  <si>
    <t>住房公积金</t>
  </si>
  <si>
    <t>行政单位医疗</t>
  </si>
  <si>
    <t>其他公安支出</t>
  </si>
  <si>
    <t>机关事业单位职业年金缴费支出</t>
  </si>
  <si>
    <t>机关事业单位基本养老保险缴费支出</t>
  </si>
  <si>
    <t>事业单位医疗</t>
  </si>
  <si>
    <t>预算08表 一般公共预算财政拨款基本支出表</t>
  </si>
  <si>
    <t>30108-机关事业单位基本养老保险缴费</t>
  </si>
  <si>
    <t>预算09表 政府性基金预算财政拨款支出表</t>
  </si>
  <si>
    <t>预算10表 国有资本经营预算财政拨款支出表</t>
  </si>
  <si>
    <t>本年国有资本经营预算支出</t>
  </si>
  <si>
    <t>预算10表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</si>
  <si>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</si>
  <si>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</si>
  <si>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</si>
  <si>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</si>
  <si>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</si>
  <si>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</si>
  <si>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</si>
  <si>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2023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</si>
  <si>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</si>
  <si>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</si>
  <si>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</si>
  <si>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</si>
  <si>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</si>
  <si>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</si>
  <si>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</si>
  <si>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</si>
  <si>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</si>
  <si>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</si>
  <si>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</si>
  <si>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</si>
  <si>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</si>
  <si>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</si>
  <si>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</si>
  <si>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</si>
  <si>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</si>
  <si>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</si>
  <si>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</si>
  <si>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</si>
  <si>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</si>
  <si>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</si>
  <si>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</si>
  <si>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预算14表 部门整体支出绩效目标申报表</t>
  </si>
  <si>
    <t>（年度）</t>
  </si>
  <si>
    <t>部门（单位）名称</t>
  </si>
  <si>
    <t>总体资金情况（万元）</t>
  </si>
  <si>
    <t>预算支出总额</t>
  </si>
  <si>
    <t>财政拨款</t>
  </si>
  <si>
    <t>整体绩效目标</t>
  </si>
  <si>
    <t>其他说明</t>
  </si>
  <si>
    <t>活动</t>
  </si>
  <si>
    <t>绩效指标</t>
  </si>
  <si>
    <t>指标性质</t>
  </si>
  <si>
    <t>指标值</t>
  </si>
  <si>
    <t>度量单位</t>
  </si>
  <si>
    <t>2010101-行政运行</t>
  </si>
  <si>
    <t>30202-电费</t>
    <phoneticPr fontId="15" type="noConversion"/>
  </si>
  <si>
    <t>50201-电费</t>
    <phoneticPr fontId="15" type="noConversion"/>
  </si>
  <si>
    <t>2010101-行政运行</t>
    <phoneticPr fontId="15" type="noConversion"/>
  </si>
  <si>
    <t>50199-其他工资福利支出</t>
    <phoneticPr fontId="15" type="noConversion"/>
  </si>
  <si>
    <t>30106-伙食补助费</t>
    <phoneticPr fontId="15" type="noConversion"/>
  </si>
  <si>
    <t>2010102-一般行政管理事务</t>
    <phoneticPr fontId="15" type="noConversion"/>
  </si>
  <si>
    <t>30199-其他工资福利支出</t>
    <phoneticPr fontId="15" type="noConversion"/>
  </si>
  <si>
    <t>2010104-人大会议</t>
    <phoneticPr fontId="15" type="noConversion"/>
  </si>
  <si>
    <t>50202-会议费</t>
    <phoneticPr fontId="15" type="noConversion"/>
  </si>
  <si>
    <t>30209-会议费</t>
    <phoneticPr fontId="15" type="noConversion"/>
  </si>
  <si>
    <t>2012999-其他群众团体事务支出</t>
    <phoneticPr fontId="15" type="noConversion"/>
  </si>
  <si>
    <t>59908-对民间非营利组织和群众性自治组织补贴</t>
    <phoneticPr fontId="15" type="noConversion"/>
  </si>
  <si>
    <t>39908-对民间非营利组织和群众性自治组织补贴</t>
    <phoneticPr fontId="15" type="noConversion"/>
  </si>
  <si>
    <t>2013299-其他组织事务支出</t>
    <phoneticPr fontId="15" type="noConversion"/>
  </si>
  <si>
    <t>50999-其他对个人和家庭的补助</t>
    <phoneticPr fontId="15" type="noConversion"/>
  </si>
  <si>
    <t>30399-其他对个人和家庭的补助</t>
    <phoneticPr fontId="15" type="noConversion"/>
  </si>
  <si>
    <t>2013399-其他宣传事务支出</t>
    <phoneticPr fontId="15" type="noConversion"/>
  </si>
  <si>
    <t>50205-委托业务费</t>
    <phoneticPr fontId="15" type="noConversion"/>
  </si>
  <si>
    <t>30227-委托业务费</t>
    <phoneticPr fontId="15" type="noConversion"/>
  </si>
  <si>
    <t>2019999-其他一般公共服务支出</t>
    <phoneticPr fontId="15" type="noConversion"/>
  </si>
  <si>
    <t>50299-其他商品和服务支出</t>
    <phoneticPr fontId="15" type="noConversion"/>
  </si>
  <si>
    <t>30299-其他商品和服务支出</t>
    <phoneticPr fontId="15" type="noConversion"/>
  </si>
  <si>
    <t>2050201-学前教育</t>
    <phoneticPr fontId="15" type="noConversion"/>
  </si>
  <si>
    <t>2050203-学前教育</t>
    <phoneticPr fontId="15" type="noConversion"/>
  </si>
  <si>
    <t>2050299-其他普通教育支出</t>
    <phoneticPr fontId="15" type="noConversion"/>
  </si>
  <si>
    <t>2081002-老年福利</t>
    <phoneticPr fontId="15" type="noConversion"/>
  </si>
  <si>
    <t>2081099-其他社会福利支出</t>
    <phoneticPr fontId="15" type="noConversion"/>
  </si>
  <si>
    <t>2100717-计划生育服务</t>
    <phoneticPr fontId="15" type="noConversion"/>
  </si>
  <si>
    <t>50901-社会福利和救助</t>
    <phoneticPr fontId="15" type="noConversion"/>
  </si>
  <si>
    <t>30309-奖励金</t>
    <phoneticPr fontId="15" type="noConversion"/>
  </si>
  <si>
    <t>2100799-其他计划生育事务支出</t>
    <phoneticPr fontId="15" type="noConversion"/>
  </si>
  <si>
    <t>2120102-一般行政管理事务</t>
    <phoneticPr fontId="15" type="noConversion"/>
  </si>
  <si>
    <t>2120105-城乡社区环境卫生</t>
    <phoneticPr fontId="15" type="noConversion"/>
  </si>
  <si>
    <t>2130399-其他水利支出</t>
    <phoneticPr fontId="15" type="noConversion"/>
  </si>
  <si>
    <t>2130705-对村民委员会和村党支部的补助</t>
    <phoneticPr fontId="15" type="noConversion"/>
  </si>
  <si>
    <t>机关办公取暖</t>
    <phoneticPr fontId="15" type="noConversion"/>
  </si>
  <si>
    <t>机关食堂伙食补助</t>
    <phoneticPr fontId="15" type="noConversion"/>
  </si>
  <si>
    <t>企服中心、文体中心物业、宽带费</t>
    <phoneticPr fontId="15" type="noConversion"/>
  </si>
  <si>
    <t>人大会议相关经费</t>
    <phoneticPr fontId="15" type="noConversion"/>
  </si>
  <si>
    <t>村妇联活动经费及慰问贫困妇儿</t>
    <phoneticPr fontId="15" type="noConversion"/>
  </si>
  <si>
    <t>西集微信公众号项目</t>
    <phoneticPr fontId="15" type="noConversion"/>
  </si>
  <si>
    <t>909002-北京市通州区西集镇人民政府（本级）</t>
  </si>
  <si>
    <t>2-行政单位</t>
  </si>
  <si>
    <t>六一儿童节经费</t>
    <phoneticPr fontId="15" type="noConversion"/>
  </si>
  <si>
    <t>公立园劳务派遣人员补助</t>
    <phoneticPr fontId="15" type="noConversion"/>
  </si>
  <si>
    <t>中考保障经费</t>
    <phoneticPr fontId="15" type="noConversion"/>
  </si>
  <si>
    <t>30226-劳务费</t>
    <phoneticPr fontId="15" type="noConversion"/>
  </si>
  <si>
    <t>教师节、学生艺术节经费</t>
    <phoneticPr fontId="15" type="noConversion"/>
  </si>
  <si>
    <t>重阳节经费</t>
    <phoneticPr fontId="15" type="noConversion"/>
  </si>
  <si>
    <t>独生子女、失独补助相关经费</t>
    <phoneticPr fontId="15" type="noConversion"/>
  </si>
  <si>
    <t>两社区工资及绩效</t>
    <phoneticPr fontId="15" type="noConversion"/>
  </si>
  <si>
    <t>环卫运营经费</t>
    <phoneticPr fontId="15" type="noConversion"/>
  </si>
  <si>
    <t>2023年防汛物资工作</t>
    <phoneticPr fontId="15" type="noConversion"/>
  </si>
  <si>
    <t>五星级考核及奖励</t>
    <phoneticPr fontId="15" type="noConversion"/>
  </si>
  <si>
    <t>支部书记、主任工资</t>
    <phoneticPr fontId="15" type="noConversion"/>
  </si>
  <si>
    <t>编外人员工资、保险等</t>
    <phoneticPr fontId="15" type="noConversion"/>
  </si>
  <si>
    <t>2023年度保安服务费用</t>
    <phoneticPr fontId="15" type="noConversion"/>
  </si>
  <si>
    <t>安委会协警工资</t>
    <phoneticPr fontId="15" type="noConversion"/>
  </si>
  <si>
    <t>献血补贴、妇女病体检补助、老年人体检补助</t>
    <phoneticPr fontId="15" type="noConversion"/>
  </si>
  <si>
    <t>民政慰问、补贴相关经费</t>
    <phoneticPr fontId="15" type="noConversion"/>
  </si>
  <si>
    <t>农村幸福晚年驿站助餐补贴</t>
    <phoneticPr fontId="15" type="noConversion"/>
  </si>
  <si>
    <t>社救医疗救助</t>
    <phoneticPr fontId="15" type="noConversion"/>
  </si>
  <si>
    <t>2081099-其他社会福利支出</t>
  </si>
  <si>
    <t>30307-医疗费补助</t>
    <phoneticPr fontId="15" type="noConversion"/>
  </si>
  <si>
    <t>武装部宣传、慰问经费</t>
    <phoneticPr fontId="15" type="noConversion"/>
  </si>
  <si>
    <t>2023年体检费用</t>
    <phoneticPr fontId="15" type="noConversion"/>
  </si>
  <si>
    <t>西集市场所、税务所运行资金</t>
    <phoneticPr fontId="15" type="noConversion"/>
  </si>
  <si>
    <t>拨付受援地帮扶产业项目帮扶资金及扶贫采购预留资金</t>
    <phoneticPr fontId="15" type="noConversion"/>
  </si>
  <si>
    <t>困难党员慰问</t>
    <phoneticPr fontId="15" type="noConversion"/>
  </si>
  <si>
    <t>离任村书记、主任生活补贴</t>
    <phoneticPr fontId="15" type="noConversion"/>
  </si>
  <si>
    <t>2040299-其他公安支出</t>
    <phoneticPr fontId="15" type="noConversion"/>
  </si>
  <si>
    <t>一般行政管理事务</t>
    <phoneticPr fontId="14" type="noConversion"/>
  </si>
  <si>
    <t>人大会议</t>
  </si>
  <si>
    <t>其他群众团体事务支出</t>
    <phoneticPr fontId="14" type="noConversion"/>
  </si>
  <si>
    <t>其他组织事务支出</t>
    <phoneticPr fontId="14" type="noConversion"/>
  </si>
  <si>
    <t>其他宣传事务支出</t>
    <phoneticPr fontId="14" type="noConversion"/>
  </si>
  <si>
    <t>其他一般公共服务支出</t>
    <phoneticPr fontId="14" type="noConversion"/>
  </si>
  <si>
    <t>学前教育</t>
    <phoneticPr fontId="14" type="noConversion"/>
  </si>
  <si>
    <t>初中教育</t>
  </si>
  <si>
    <t>其他普通教育支出</t>
    <phoneticPr fontId="14" type="noConversion"/>
  </si>
  <si>
    <t>老年福利</t>
  </si>
  <si>
    <t>其他社会福利支出</t>
    <phoneticPr fontId="14" type="noConversion"/>
  </si>
  <si>
    <t>计划生育服务</t>
    <phoneticPr fontId="14" type="noConversion"/>
  </si>
  <si>
    <t>其他计划生育事务支出</t>
    <phoneticPr fontId="14" type="noConversion"/>
  </si>
  <si>
    <t>城乡社区环境卫生</t>
    <phoneticPr fontId="14" type="noConversion"/>
  </si>
  <si>
    <t>其他水利支出</t>
    <phoneticPr fontId="14" type="noConversion"/>
  </si>
  <si>
    <t>对村民委员会和村党支部的补助</t>
    <phoneticPr fontId="14" type="noConversion"/>
  </si>
  <si>
    <t>九、社会保险基金支出</t>
    <phoneticPr fontId="15" type="noConversion"/>
  </si>
  <si>
    <t>十二、城乡社区支出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</si>
</sst>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;[Red]0.00"/>
  </numFmts>
  <fonts count="16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9"/>
      <color rgb="FF000000"/>
      <name val="黑体"/>
      <family val="3"/>
      <charset val="134"/>
    </font>
    <font>
      <sz val="10"/>
      <color rgb="FF000000"/>
      <name val="SimSun"/>
      <charset val="134"/>
    </font>
    <font>
      <sz val="10"/>
      <color rgb="FF000000"/>
      <name val="宋体"/>
      <family val="3"/>
      <charset val="134"/>
    </font>
    <font>
      <sz val="10"/>
      <color rgb="FF000000"/>
      <name val="Hiragino Sans GB"/>
      <family val="2"/>
    </font>
    <font>
      <b/>
      <sz val="9"/>
      <color rgb="FF000000"/>
      <name val="SimSun"/>
      <charset val="134"/>
    </font>
    <font>
      <b/>
      <sz val="9"/>
      <color rgb="FF000000"/>
      <name val="宋体"/>
      <family val="3"/>
      <charset val="134"/>
    </font>
    <font>
      <sz val="9"/>
      <name val="SimSun"/>
      <charset val="134"/>
    </font>
    <font>
      <sz val="16"/>
      <color rgb="FF000000"/>
      <name val="Times New Roman"/>
      <family val="1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0" fontId="3" fillId="0" borderId="1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6" xfId="0" applyFont="1" applyBorder="1">
      <alignment vertical="center"/>
    </xf>
    <xf numFmtId="176" fontId="11" fillId="0" borderId="4" xfId="0" applyNumberFormat="1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right" vertical="center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right" vertical="center"/>
    </xf>
    <xf numFmtId="0" fontId="3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14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1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3" fillId="0" borderId="3" xfId="0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="115" zoomScaleNormal="115" workbookViewId="0">
      <pane ySplit="5" topLeftCell="A6" activePane="bottomLeft" state="frozen"/>
      <selection pane="bottomLeft" activeCell="D17" sqref="D17"/>
    </sheetView>
  </sheetViews>
  <sheetFormatPr defaultColWidth="10" defaultRowHeight="13.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  <col min="13" max="13" width="14.375"/>
  </cols>
  <sheetData>
    <row r="1" spans="1:6" ht="16.350000000000001" customHeight="1">
      <c r="A1" s="76"/>
      <c r="B1" s="61"/>
      <c r="C1" s="62"/>
      <c r="D1" s="62"/>
      <c r="E1" s="62"/>
      <c r="F1" s="76"/>
    </row>
    <row r="2" spans="1:6" ht="22.9" customHeight="1">
      <c r="A2" s="6"/>
      <c r="B2" s="104" t="s">
        <v>0</v>
      </c>
      <c r="C2" s="104"/>
      <c r="D2" s="104"/>
      <c r="E2" s="104"/>
      <c r="F2" s="13"/>
    </row>
    <row r="3" spans="1:6" ht="19.5" customHeight="1">
      <c r="A3" s="6"/>
      <c r="B3" s="105"/>
      <c r="C3" s="105"/>
      <c r="D3" s="67"/>
      <c r="E3" s="68" t="s">
        <v>1</v>
      </c>
      <c r="F3" s="13"/>
    </row>
    <row r="4" spans="1:6" ht="23.1" customHeight="1">
      <c r="A4" s="34"/>
      <c r="B4" s="106" t="s">
        <v>2</v>
      </c>
      <c r="C4" s="106"/>
      <c r="D4" s="106" t="s">
        <v>3</v>
      </c>
      <c r="E4" s="106"/>
      <c r="F4" s="88"/>
    </row>
    <row r="5" spans="1:6" ht="23.1" customHeight="1">
      <c r="A5" s="34"/>
      <c r="B5" s="98" t="s">
        <v>4</v>
      </c>
      <c r="C5" s="98" t="s">
        <v>5</v>
      </c>
      <c r="D5" s="98" t="s">
        <v>4</v>
      </c>
      <c r="E5" s="98" t="s">
        <v>5</v>
      </c>
      <c r="F5" s="88"/>
    </row>
    <row r="6" spans="1:6" ht="16.5" customHeight="1">
      <c r="A6" s="107"/>
      <c r="B6" s="83" t="s">
        <v>6</v>
      </c>
      <c r="C6" s="7">
        <v>13371.74</v>
      </c>
      <c r="D6" s="84" t="s">
        <v>7</v>
      </c>
      <c r="E6" s="7">
        <v>9073.74</v>
      </c>
      <c r="F6" s="13"/>
    </row>
    <row r="7" spans="1:6" ht="16.5" customHeight="1">
      <c r="A7" s="107"/>
      <c r="B7" s="83" t="s">
        <v>8</v>
      </c>
      <c r="C7" s="7">
        <v>1680</v>
      </c>
      <c r="D7" s="84" t="s">
        <v>9</v>
      </c>
      <c r="E7" s="7"/>
      <c r="F7" s="13"/>
    </row>
    <row r="8" spans="1:6" ht="16.5" customHeight="1">
      <c r="A8" s="107"/>
      <c r="B8" s="83" t="s">
        <v>10</v>
      </c>
      <c r="C8" s="7"/>
      <c r="D8" s="84" t="s">
        <v>11</v>
      </c>
      <c r="E8" s="7"/>
      <c r="F8" s="13"/>
    </row>
    <row r="9" spans="1:6" ht="16.5" customHeight="1">
      <c r="A9" s="107"/>
      <c r="B9" s="83" t="s">
        <v>12</v>
      </c>
      <c r="C9" s="7"/>
      <c r="D9" s="84" t="s">
        <v>13</v>
      </c>
      <c r="E9" s="7">
        <v>200</v>
      </c>
      <c r="F9" s="13"/>
    </row>
    <row r="10" spans="1:6" ht="16.5" customHeight="1">
      <c r="A10" s="107"/>
      <c r="B10" s="83" t="s">
        <v>14</v>
      </c>
      <c r="C10" s="7"/>
      <c r="D10" s="84" t="s">
        <v>15</v>
      </c>
      <c r="E10" s="7">
        <v>270</v>
      </c>
      <c r="F10" s="13"/>
    </row>
    <row r="11" spans="1:6" ht="16.5" customHeight="1">
      <c r="A11" s="107"/>
      <c r="B11" s="83" t="s">
        <v>16</v>
      </c>
      <c r="C11" s="7"/>
      <c r="D11" s="84" t="s">
        <v>17</v>
      </c>
      <c r="E11" s="7"/>
      <c r="F11" s="13"/>
    </row>
    <row r="12" spans="1:6" ht="16.5" customHeight="1">
      <c r="A12" s="107"/>
      <c r="B12" s="83" t="s">
        <v>18</v>
      </c>
      <c r="C12" s="7"/>
      <c r="D12" s="84" t="s">
        <v>19</v>
      </c>
      <c r="E12" s="7"/>
      <c r="F12" s="13"/>
    </row>
    <row r="13" spans="1:6" ht="16.5" customHeight="1">
      <c r="A13" s="107"/>
      <c r="B13" s="83" t="s">
        <v>20</v>
      </c>
      <c r="C13" s="7"/>
      <c r="D13" s="84" t="s">
        <v>21</v>
      </c>
      <c r="E13" s="7">
        <v>610</v>
      </c>
      <c r="F13" s="13"/>
    </row>
    <row r="14" spans="1:6" ht="16.5" customHeight="1">
      <c r="A14" s="107"/>
      <c r="B14" s="83" t="s">
        <v>22</v>
      </c>
      <c r="C14" s="7"/>
      <c r="D14" s="84" t="s">
        <v>23</v>
      </c>
      <c r="E14" s="7">
        <v>471</v>
      </c>
      <c r="F14" s="13"/>
    </row>
    <row r="15" spans="1:6" ht="16.5" customHeight="1">
      <c r="A15" s="107"/>
      <c r="B15" s="83"/>
      <c r="C15" s="7"/>
      <c r="D15" s="84" t="s">
        <v>24</v>
      </c>
      <c r="E15" s="7">
        <v>700</v>
      </c>
      <c r="F15" s="13"/>
    </row>
    <row r="16" spans="1:6" ht="16.5" customHeight="1">
      <c r="A16" s="107"/>
      <c r="B16" s="83"/>
      <c r="C16" s="7"/>
      <c r="D16" s="84" t="s">
        <v>25</v>
      </c>
      <c r="E16" s="7"/>
      <c r="F16" s="13"/>
    </row>
    <row r="17" spans="1:13" ht="16.5" customHeight="1">
      <c r="A17" s="107"/>
      <c r="B17" s="83"/>
      <c r="C17" s="7"/>
      <c r="D17" s="123" t="s">
        <v>320</v>
      </c>
      <c r="E17" s="7">
        <v>880</v>
      </c>
      <c r="F17" s="13"/>
    </row>
    <row r="18" spans="1:13" ht="16.5" customHeight="1">
      <c r="A18" s="107"/>
      <c r="B18" s="83"/>
      <c r="C18" s="7"/>
      <c r="D18" s="84" t="s">
        <v>27</v>
      </c>
      <c r="E18" s="7">
        <f>1709.88+776</f>
        <v>2485.88</v>
      </c>
      <c r="F18" s="13"/>
    </row>
    <row r="19" spans="1:13" ht="16.5" customHeight="1">
      <c r="A19" s="107"/>
      <c r="B19" s="83"/>
      <c r="C19" s="7"/>
      <c r="D19" s="84" t="s">
        <v>28</v>
      </c>
      <c r="E19" s="7"/>
      <c r="F19" s="13"/>
    </row>
    <row r="20" spans="1:13" ht="16.5" customHeight="1">
      <c r="A20" s="107"/>
      <c r="B20" s="83"/>
      <c r="C20" s="7"/>
      <c r="D20" s="84" t="s">
        <v>29</v>
      </c>
      <c r="E20" s="7"/>
      <c r="F20" s="13"/>
    </row>
    <row r="21" spans="1:13" ht="16.5" customHeight="1">
      <c r="A21" s="107"/>
      <c r="B21" s="83"/>
      <c r="C21" s="7"/>
      <c r="D21" s="84" t="s">
        <v>30</v>
      </c>
      <c r="E21" s="7"/>
      <c r="F21" s="13"/>
    </row>
    <row r="22" spans="1:13" ht="16.5" customHeight="1">
      <c r="A22" s="107"/>
      <c r="B22" s="83"/>
      <c r="C22" s="7"/>
      <c r="D22" s="84" t="s">
        <v>31</v>
      </c>
      <c r="E22" s="7"/>
      <c r="F22" s="13"/>
    </row>
    <row r="23" spans="1:13" ht="16.5" customHeight="1">
      <c r="A23" s="107"/>
      <c r="B23" s="83"/>
      <c r="C23" s="7"/>
      <c r="D23" s="84" t="s">
        <v>32</v>
      </c>
      <c r="E23" s="7"/>
      <c r="F23" s="13"/>
    </row>
    <row r="24" spans="1:13" ht="16.5" customHeight="1">
      <c r="A24" s="107"/>
      <c r="B24" s="83"/>
      <c r="C24" s="7"/>
      <c r="D24" s="84" t="s">
        <v>33</v>
      </c>
      <c r="E24" s="7"/>
      <c r="F24" s="13"/>
    </row>
    <row r="25" spans="1:13" ht="16.5" customHeight="1">
      <c r="A25" s="107"/>
      <c r="B25" s="83"/>
      <c r="C25" s="7"/>
      <c r="D25" s="84" t="s">
        <v>34</v>
      </c>
      <c r="E25" s="7">
        <v>391</v>
      </c>
      <c r="F25" s="13"/>
      <c r="M25" s="100"/>
    </row>
    <row r="26" spans="1:13" ht="16.5" customHeight="1">
      <c r="A26" s="107"/>
      <c r="B26" s="83"/>
      <c r="C26" s="7"/>
      <c r="D26" s="84" t="s">
        <v>35</v>
      </c>
      <c r="E26" s="7"/>
      <c r="F26" s="13"/>
    </row>
    <row r="27" spans="1:13" ht="16.5" customHeight="1">
      <c r="A27" s="107"/>
      <c r="B27" s="83"/>
      <c r="C27" s="7"/>
      <c r="D27" s="84" t="s">
        <v>36</v>
      </c>
      <c r="E27" s="7"/>
      <c r="F27" s="13"/>
    </row>
    <row r="28" spans="1:13" ht="16.5" customHeight="1">
      <c r="A28" s="107"/>
      <c r="B28" s="83"/>
      <c r="C28" s="7"/>
      <c r="D28" s="84" t="s">
        <v>37</v>
      </c>
      <c r="E28" s="7"/>
      <c r="F28" s="13"/>
    </row>
    <row r="29" spans="1:13" ht="16.5" customHeight="1">
      <c r="A29" s="107"/>
      <c r="B29" s="83"/>
      <c r="C29" s="7"/>
      <c r="D29" s="84" t="s">
        <v>38</v>
      </c>
      <c r="E29" s="7"/>
      <c r="F29" s="13"/>
    </row>
    <row r="30" spans="1:13" ht="16.5" customHeight="1">
      <c r="A30" s="107"/>
      <c r="B30" s="83"/>
      <c r="C30" s="7"/>
      <c r="D30" s="84" t="s">
        <v>39</v>
      </c>
      <c r="E30" s="7"/>
      <c r="F30" s="13"/>
    </row>
    <row r="31" spans="1:13" ht="16.5" customHeight="1">
      <c r="A31" s="107"/>
      <c r="B31" s="83"/>
      <c r="C31" s="7"/>
      <c r="D31" s="84" t="s">
        <v>40</v>
      </c>
      <c r="E31" s="7"/>
      <c r="F31" s="13"/>
    </row>
    <row r="32" spans="1:13" ht="16.5" customHeight="1">
      <c r="A32" s="107"/>
      <c r="B32" s="83"/>
      <c r="C32" s="7"/>
      <c r="D32" s="84" t="s">
        <v>41</v>
      </c>
      <c r="E32" s="7"/>
      <c r="F32" s="13"/>
    </row>
    <row r="33" spans="1:6" ht="16.5" customHeight="1">
      <c r="A33" s="6"/>
      <c r="B33" s="99" t="s">
        <v>42</v>
      </c>
      <c r="C33" s="72">
        <f>C6+C7</f>
        <v>15051.74</v>
      </c>
      <c r="D33" s="99" t="s">
        <v>43</v>
      </c>
      <c r="E33" s="72">
        <f>SUM(E6:E32)</f>
        <v>15081.619999999999</v>
      </c>
      <c r="F33" s="13"/>
    </row>
    <row r="34" spans="1:6" ht="16.5" customHeight="1">
      <c r="A34" s="6"/>
      <c r="B34" s="83" t="s">
        <v>44</v>
      </c>
      <c r="C34" s="7">
        <v>29.88</v>
      </c>
      <c r="D34" s="83" t="s">
        <v>45</v>
      </c>
      <c r="E34" s="7"/>
      <c r="F34" s="13"/>
    </row>
    <row r="35" spans="1:6" ht="16.5" customHeight="1">
      <c r="A35" s="6"/>
      <c r="B35" s="99" t="s">
        <v>46</v>
      </c>
      <c r="C35" s="72">
        <f>C33+C34</f>
        <v>15081.619999999999</v>
      </c>
      <c r="D35" s="99" t="s">
        <v>47</v>
      </c>
      <c r="E35" s="72">
        <f>E33</f>
        <v>15081.619999999999</v>
      </c>
      <c r="F35" s="13"/>
    </row>
    <row r="36" spans="1:6" ht="9.75" customHeight="1">
      <c r="A36" s="78"/>
      <c r="B36" s="74"/>
      <c r="C36" s="74"/>
      <c r="D36" s="74"/>
      <c r="E36" s="74"/>
      <c r="F36" s="92"/>
    </row>
  </sheetData>
  <mergeCells count="5">
    <mergeCell ref="B2:E2"/>
    <mergeCell ref="B3:C3"/>
    <mergeCell ref="B4:C4"/>
    <mergeCell ref="D4:E4"/>
    <mergeCell ref="A6:A32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pane ySplit="5" topLeftCell="A6" activePane="bottomLeft" state="frozen"/>
      <selection pane="bottomLeft" activeCell="L31" sqref="L31"/>
    </sheetView>
  </sheetViews>
  <sheetFormatPr defaultColWidth="10" defaultRowHeight="13.5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spans="1:8" ht="16.350000000000001" customHeight="1">
      <c r="A1" s="60"/>
      <c r="B1" s="61"/>
      <c r="C1" s="62"/>
      <c r="D1" s="62"/>
      <c r="E1" s="62"/>
      <c r="F1" s="62"/>
      <c r="G1" s="62" t="s">
        <v>125</v>
      </c>
      <c r="H1" s="63"/>
    </row>
    <row r="2" spans="1:8" ht="22.9" customHeight="1">
      <c r="A2" s="64"/>
      <c r="B2" s="104" t="s">
        <v>184</v>
      </c>
      <c r="C2" s="104"/>
      <c r="D2" s="104"/>
      <c r="E2" s="104"/>
      <c r="F2" s="104"/>
      <c r="G2" s="104"/>
      <c r="H2" s="65"/>
    </row>
    <row r="3" spans="1:8" ht="19.5" customHeight="1">
      <c r="A3" s="66"/>
      <c r="B3" s="105"/>
      <c r="C3" s="105"/>
      <c r="D3" s="105"/>
      <c r="E3" s="67"/>
      <c r="F3" s="67"/>
      <c r="G3" s="68" t="s">
        <v>1</v>
      </c>
      <c r="H3" s="69"/>
    </row>
    <row r="4" spans="1:8" ht="22.9" customHeight="1">
      <c r="A4" s="34"/>
      <c r="B4" s="112" t="s">
        <v>68</v>
      </c>
      <c r="C4" s="112" t="s">
        <v>69</v>
      </c>
      <c r="D4" s="112" t="s">
        <v>70</v>
      </c>
      <c r="E4" s="112" t="s">
        <v>185</v>
      </c>
      <c r="F4" s="112"/>
      <c r="G4" s="112"/>
      <c r="H4" s="34"/>
    </row>
    <row r="5" spans="1:8" ht="22.9" customHeight="1">
      <c r="A5" s="34"/>
      <c r="B5" s="112"/>
      <c r="C5" s="112"/>
      <c r="D5" s="112"/>
      <c r="E5" s="70" t="s">
        <v>51</v>
      </c>
      <c r="F5" s="70" t="s">
        <v>71</v>
      </c>
      <c r="G5" s="70" t="s">
        <v>72</v>
      </c>
      <c r="H5" s="34"/>
    </row>
    <row r="6" spans="1:8" ht="16.5" customHeight="1">
      <c r="A6" s="6"/>
      <c r="B6" s="39" t="s">
        <v>145</v>
      </c>
      <c r="C6" s="39" t="s">
        <v>145</v>
      </c>
      <c r="D6" s="39" t="s">
        <v>145</v>
      </c>
      <c r="E6" s="7"/>
      <c r="F6" s="7"/>
      <c r="G6" s="7"/>
      <c r="H6" s="6"/>
    </row>
    <row r="7" spans="1:8" ht="16.5" customHeight="1">
      <c r="A7" s="6"/>
      <c r="B7" s="39"/>
      <c r="C7" s="39"/>
      <c r="D7" s="39"/>
      <c r="E7" s="7"/>
      <c r="F7" s="7"/>
      <c r="G7" s="7"/>
      <c r="H7" s="6"/>
    </row>
    <row r="8" spans="1:8" ht="16.5" customHeight="1">
      <c r="A8" s="6"/>
      <c r="B8" s="39"/>
      <c r="C8" s="39"/>
      <c r="D8" s="39"/>
      <c r="E8" s="7"/>
      <c r="F8" s="7"/>
      <c r="G8" s="7"/>
      <c r="H8" s="6"/>
    </row>
    <row r="9" spans="1:8" ht="16.5" customHeight="1">
      <c r="A9" s="6"/>
      <c r="B9" s="39"/>
      <c r="C9" s="39"/>
      <c r="D9" s="39"/>
      <c r="E9" s="7"/>
      <c r="F9" s="7"/>
      <c r="G9" s="7"/>
      <c r="H9" s="6"/>
    </row>
    <row r="10" spans="1:8" ht="16.5" customHeight="1">
      <c r="A10" s="6"/>
      <c r="B10" s="39"/>
      <c r="C10" s="39"/>
      <c r="D10" s="39"/>
      <c r="E10" s="7"/>
      <c r="F10" s="7"/>
      <c r="G10" s="7"/>
      <c r="H10" s="6"/>
    </row>
    <row r="11" spans="1:8" ht="16.5" customHeight="1">
      <c r="A11" s="6"/>
      <c r="B11" s="39"/>
      <c r="C11" s="39"/>
      <c r="D11" s="39"/>
      <c r="E11" s="7"/>
      <c r="F11" s="7"/>
      <c r="G11" s="7"/>
      <c r="H11" s="6"/>
    </row>
    <row r="12" spans="1:8" ht="16.5" customHeight="1">
      <c r="A12" s="71"/>
      <c r="B12" s="38"/>
      <c r="C12" s="38"/>
      <c r="D12" s="37" t="s">
        <v>66</v>
      </c>
      <c r="E12" s="72"/>
      <c r="F12" s="72"/>
      <c r="G12" s="72"/>
      <c r="H12" s="71"/>
    </row>
    <row r="13" spans="1:8" ht="9.75" customHeight="1">
      <c r="A13" s="73"/>
      <c r="B13" s="74"/>
      <c r="C13" s="74"/>
      <c r="D13" s="74"/>
      <c r="E13" s="74"/>
      <c r="F13" s="74"/>
      <c r="G13" s="74"/>
      <c r="H13" s="75"/>
    </row>
  </sheetData>
  <mergeCells count="6">
    <mergeCell ref="B2:G2"/>
    <mergeCell ref="B3:D3"/>
    <mergeCell ref="E4:G4"/>
    <mergeCell ref="B4:B5"/>
    <mergeCell ref="C4:C5"/>
    <mergeCell ref="D4:D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pane ySplit="6" topLeftCell="A7" activePane="bottomLeft" state="frozen"/>
      <selection pane="bottomLeft" activeCell="G8" sqref="G8"/>
    </sheetView>
  </sheetViews>
  <sheetFormatPr defaultColWidth="10" defaultRowHeight="13.5"/>
  <cols>
    <col min="1" max="1" width="1.5" style="44" customWidth="1"/>
    <col min="2" max="2" width="30.5" style="44" customWidth="1"/>
    <col min="3" max="7" width="16.375" style="44" customWidth="1"/>
    <col min="8" max="8" width="1.5" style="44" customWidth="1"/>
    <col min="9" max="16384" width="10" style="44"/>
  </cols>
  <sheetData>
    <row r="1" spans="1:8" ht="16.350000000000001" customHeight="1">
      <c r="A1" s="45"/>
      <c r="B1" s="45"/>
      <c r="C1" s="45"/>
      <c r="D1" s="45"/>
      <c r="E1" s="45"/>
      <c r="F1" s="45"/>
      <c r="G1" s="46"/>
      <c r="H1" s="47"/>
    </row>
    <row r="2" spans="1:8" ht="22.9" customHeight="1">
      <c r="A2" s="45"/>
      <c r="B2" s="117" t="s">
        <v>186</v>
      </c>
      <c r="C2" s="117"/>
      <c r="D2" s="117"/>
      <c r="E2" s="117"/>
      <c r="F2" s="117"/>
      <c r="G2" s="117"/>
      <c r="H2" s="47"/>
    </row>
    <row r="3" spans="1:8" ht="19.5" customHeight="1">
      <c r="A3" s="48"/>
      <c r="B3" s="118"/>
      <c r="C3" s="118"/>
      <c r="D3" s="118"/>
      <c r="E3" s="118"/>
      <c r="F3" s="48"/>
      <c r="G3" s="49" t="s">
        <v>1</v>
      </c>
      <c r="H3" s="50"/>
    </row>
    <row r="4" spans="1:8" ht="23.1" customHeight="1">
      <c r="A4" s="51"/>
      <c r="B4" s="114" t="s">
        <v>187</v>
      </c>
      <c r="C4" s="114" t="s">
        <v>188</v>
      </c>
      <c r="D4" s="114" t="s">
        <v>189</v>
      </c>
      <c r="E4" s="114" t="s">
        <v>190</v>
      </c>
      <c r="F4" s="114" t="s">
        <v>191</v>
      </c>
      <c r="G4" s="114"/>
      <c r="H4" s="52"/>
    </row>
    <row r="5" spans="1:8" ht="17.25" customHeight="1">
      <c r="A5" s="53"/>
      <c r="B5" s="114"/>
      <c r="C5" s="114"/>
      <c r="D5" s="114"/>
      <c r="E5" s="114"/>
      <c r="F5" s="114" t="s">
        <v>192</v>
      </c>
      <c r="G5" s="114" t="s">
        <v>193</v>
      </c>
      <c r="H5" s="54"/>
    </row>
    <row r="6" spans="1:8" ht="17.25" customHeight="1">
      <c r="A6" s="51"/>
      <c r="B6" s="114"/>
      <c r="C6" s="114"/>
      <c r="D6" s="114"/>
      <c r="E6" s="114"/>
      <c r="F6" s="114"/>
      <c r="G6" s="114"/>
      <c r="H6" s="52"/>
    </row>
    <row r="7" spans="1:8" ht="16.5" customHeight="1">
      <c r="A7" s="55"/>
      <c r="B7" s="56">
        <v>2022</v>
      </c>
      <c r="C7" s="57">
        <f>D7+E7+F7+G7</f>
        <v>25</v>
      </c>
      <c r="D7" s="57"/>
      <c r="E7" s="57"/>
      <c r="F7" s="57"/>
      <c r="G7" s="57">
        <v>25</v>
      </c>
      <c r="H7" s="47"/>
    </row>
    <row r="8" spans="1:8" ht="16.5" customHeight="1">
      <c r="A8" s="55"/>
      <c r="B8" s="56" t="s">
        <v>194</v>
      </c>
      <c r="C8" s="57">
        <v>92.12</v>
      </c>
      <c r="D8" s="57"/>
      <c r="E8" s="57">
        <v>23.67</v>
      </c>
      <c r="F8" s="57"/>
      <c r="G8" s="57">
        <v>68.45</v>
      </c>
      <c r="H8" s="47"/>
    </row>
    <row r="9" spans="1:8" ht="16.5" customHeight="1">
      <c r="A9" s="58"/>
      <c r="B9" s="58"/>
      <c r="C9" s="58"/>
      <c r="D9" s="58"/>
      <c r="E9" s="58"/>
      <c r="F9" s="58"/>
      <c r="G9" s="58"/>
      <c r="H9" s="59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pane ySplit="5" topLeftCell="A6" activePane="bottomLeft" state="frozen"/>
      <selection pane="bottomLeft" activeCell="J23" sqref="J23"/>
    </sheetView>
  </sheetViews>
  <sheetFormatPr defaultColWidth="10" defaultRowHeight="13.5"/>
  <cols>
    <col min="1" max="1" width="1.5" customWidth="1"/>
    <col min="2" max="2" width="27.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6.375" customWidth="1"/>
    <col min="8" max="8" width="1.5" customWidth="1"/>
  </cols>
  <sheetData>
    <row r="1" spans="1:8" ht="16.350000000000001" customHeight="1">
      <c r="A1" s="30"/>
      <c r="B1" s="16"/>
      <c r="C1" s="31"/>
      <c r="D1" s="31"/>
      <c r="E1" s="31"/>
      <c r="F1" s="31"/>
      <c r="G1" s="31"/>
      <c r="H1" s="25"/>
    </row>
    <row r="2" spans="1:8" ht="22.9" customHeight="1">
      <c r="A2" s="32"/>
      <c r="B2" s="104" t="s">
        <v>195</v>
      </c>
      <c r="C2" s="104"/>
      <c r="D2" s="104"/>
      <c r="E2" s="104"/>
      <c r="F2" s="104"/>
      <c r="G2" s="104"/>
      <c r="H2" s="26" t="s">
        <v>196</v>
      </c>
    </row>
    <row r="3" spans="1:8" ht="19.5" customHeight="1">
      <c r="A3" s="1"/>
      <c r="B3" s="110"/>
      <c r="C3" s="110"/>
      <c r="D3" s="20"/>
      <c r="E3" s="20"/>
      <c r="F3" s="20"/>
      <c r="G3" s="33" t="s">
        <v>1</v>
      </c>
      <c r="H3" s="27"/>
    </row>
    <row r="4" spans="1:8" ht="23.1" customHeight="1">
      <c r="A4" s="28"/>
      <c r="B4" s="114" t="s">
        <v>129</v>
      </c>
      <c r="C4" s="114" t="s">
        <v>197</v>
      </c>
      <c r="D4" s="114"/>
      <c r="E4" s="114"/>
      <c r="F4" s="114" t="s">
        <v>198</v>
      </c>
      <c r="G4" s="114" t="s">
        <v>199</v>
      </c>
      <c r="H4" s="28"/>
    </row>
    <row r="5" spans="1:8" ht="23.1" customHeight="1">
      <c r="A5" s="34"/>
      <c r="B5" s="114"/>
      <c r="C5" s="22" t="s">
        <v>200</v>
      </c>
      <c r="D5" s="22" t="s">
        <v>201</v>
      </c>
      <c r="E5" s="22" t="s">
        <v>202</v>
      </c>
      <c r="F5" s="114"/>
      <c r="G5" s="114"/>
      <c r="H5" s="35"/>
    </row>
    <row r="6" spans="1:8" ht="23.1" customHeight="1">
      <c r="A6" s="34"/>
    </row>
    <row r="7" spans="1:8" ht="23.1" customHeight="1">
      <c r="A7" s="34"/>
    </row>
    <row r="8" spans="1:8" ht="23.1" customHeight="1">
      <c r="A8" s="34"/>
    </row>
    <row r="9" spans="1:8" ht="23.1" customHeight="1">
      <c r="A9" s="34"/>
    </row>
    <row r="10" spans="1:8" ht="23.1" customHeight="1">
      <c r="A10" s="34"/>
    </row>
    <row r="11" spans="1:8" ht="16.5" customHeight="1">
      <c r="A11" s="36"/>
      <c r="B11" s="37" t="s">
        <v>66</v>
      </c>
      <c r="C11" s="38"/>
      <c r="D11" s="38"/>
      <c r="E11" s="38"/>
      <c r="F11" s="38"/>
      <c r="G11" s="7"/>
      <c r="H11" s="36"/>
    </row>
    <row r="12" spans="1:8" ht="16.5" customHeight="1">
      <c r="A12" s="1"/>
      <c r="B12" s="39" t="s">
        <v>145</v>
      </c>
      <c r="C12" s="39" t="s">
        <v>145</v>
      </c>
      <c r="D12" s="39" t="s">
        <v>145</v>
      </c>
      <c r="E12" s="39" t="s">
        <v>145</v>
      </c>
      <c r="F12" s="39" t="s">
        <v>145</v>
      </c>
      <c r="G12" s="40"/>
      <c r="H12" s="1"/>
    </row>
    <row r="13" spans="1:8" ht="9.75" customHeight="1">
      <c r="A13" s="41"/>
      <c r="B13" s="42"/>
      <c r="C13" s="42"/>
      <c r="D13" s="42"/>
      <c r="E13" s="42"/>
      <c r="F13" s="42"/>
      <c r="G13" s="42"/>
      <c r="H13" s="43"/>
    </row>
  </sheetData>
  <mergeCells count="6">
    <mergeCell ref="B2:G2"/>
    <mergeCell ref="B3:C3"/>
    <mergeCell ref="C4:E4"/>
    <mergeCell ref="B4:B5"/>
    <mergeCell ref="F4:F5"/>
    <mergeCell ref="G4:G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workbookViewId="0">
      <pane ySplit="5" topLeftCell="A6" activePane="bottomLeft" state="frozen"/>
      <selection pane="bottomLeft" activeCell="F15" sqref="F15"/>
    </sheetView>
  </sheetViews>
  <sheetFormatPr defaultColWidth="10" defaultRowHeight="13.5"/>
  <cols>
    <col min="1" max="1" width="1.5" customWidth="1"/>
    <col min="2" max="3" width="15.375" customWidth="1"/>
    <col min="4" max="4" width="12.25" customWidth="1"/>
    <col min="5" max="5" width="10.5" customWidth="1"/>
    <col min="6" max="6" width="11.375" customWidth="1"/>
    <col min="7" max="13" width="12.25" customWidth="1"/>
    <col min="14" max="14" width="12.625" customWidth="1"/>
    <col min="15" max="15" width="14.625" customWidth="1"/>
    <col min="16" max="16" width="12.625" customWidth="1"/>
    <col min="17" max="17" width="1.5" customWidth="1"/>
    <col min="18" max="21" width="9.75" customWidth="1"/>
  </cols>
  <sheetData>
    <row r="1" spans="1:17" ht="16.350000000000001" customHeight="1">
      <c r="A1" s="15"/>
      <c r="B1" s="16"/>
      <c r="C1" s="17"/>
      <c r="D1" s="17"/>
      <c r="E1" s="17"/>
      <c r="F1" s="17"/>
      <c r="G1" s="17"/>
      <c r="H1" s="17"/>
      <c r="I1" s="17"/>
      <c r="J1" s="16"/>
      <c r="K1" s="17"/>
      <c r="L1" s="17"/>
      <c r="M1" s="17"/>
      <c r="N1" s="17"/>
      <c r="O1" s="17"/>
      <c r="P1" s="17"/>
      <c r="Q1" s="25"/>
    </row>
    <row r="2" spans="1:17" ht="22.9" customHeight="1">
      <c r="A2" s="18"/>
      <c r="B2" s="104" t="s">
        <v>203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26"/>
    </row>
    <row r="3" spans="1:17" ht="19.5" customHeight="1">
      <c r="A3" s="19"/>
      <c r="B3" s="110"/>
      <c r="C3" s="110"/>
      <c r="D3" s="20"/>
      <c r="E3" s="20"/>
      <c r="F3" s="20"/>
      <c r="G3" s="20"/>
      <c r="H3" s="20"/>
      <c r="I3" s="20"/>
      <c r="J3" s="24"/>
      <c r="K3" s="24"/>
      <c r="L3" s="24"/>
      <c r="M3" s="24"/>
      <c r="N3" s="24"/>
      <c r="O3" s="116" t="s">
        <v>1</v>
      </c>
      <c r="P3" s="116"/>
      <c r="Q3" s="27"/>
    </row>
    <row r="4" spans="1:17" ht="23.1" customHeight="1">
      <c r="A4" s="21"/>
      <c r="B4" s="114" t="s">
        <v>165</v>
      </c>
      <c r="C4" s="114" t="s">
        <v>129</v>
      </c>
      <c r="D4" s="114" t="s">
        <v>204</v>
      </c>
      <c r="E4" s="114" t="s">
        <v>205</v>
      </c>
      <c r="F4" s="114" t="s">
        <v>206</v>
      </c>
      <c r="G4" s="114" t="s">
        <v>207</v>
      </c>
      <c r="H4" s="114" t="s">
        <v>208</v>
      </c>
      <c r="I4" s="114"/>
      <c r="J4" s="114" t="s">
        <v>209</v>
      </c>
      <c r="K4" s="114" t="s">
        <v>210</v>
      </c>
      <c r="L4" s="114" t="s">
        <v>211</v>
      </c>
      <c r="M4" s="114" t="s">
        <v>212</v>
      </c>
      <c r="N4" s="114" t="s">
        <v>213</v>
      </c>
      <c r="O4" s="114" t="s">
        <v>214</v>
      </c>
      <c r="P4" s="114" t="s">
        <v>215</v>
      </c>
      <c r="Q4" s="28"/>
    </row>
    <row r="5" spans="1:17" ht="23.1" customHeight="1">
      <c r="A5" s="23"/>
      <c r="B5" s="114"/>
      <c r="C5" s="114"/>
      <c r="D5" s="114"/>
      <c r="E5" s="114"/>
      <c r="F5" s="114"/>
      <c r="G5" s="114"/>
      <c r="H5" s="22" t="s">
        <v>216</v>
      </c>
      <c r="I5" s="22" t="s">
        <v>217</v>
      </c>
      <c r="J5" s="114"/>
      <c r="K5" s="114"/>
      <c r="L5" s="114"/>
      <c r="M5" s="114"/>
      <c r="N5" s="114"/>
      <c r="O5" s="114"/>
      <c r="P5" s="114"/>
      <c r="Q5" s="29"/>
    </row>
  </sheetData>
  <mergeCells count="17">
    <mergeCell ref="L4:L5"/>
    <mergeCell ref="M4:M5"/>
    <mergeCell ref="N4:N5"/>
    <mergeCell ref="O4:O5"/>
    <mergeCell ref="P4:P5"/>
    <mergeCell ref="B2:P2"/>
    <mergeCell ref="B3:C3"/>
    <mergeCell ref="O3:P3"/>
    <mergeCell ref="H4:I4"/>
    <mergeCell ref="B4:B5"/>
    <mergeCell ref="C4:C5"/>
    <mergeCell ref="D4:D5"/>
    <mergeCell ref="E4:E5"/>
    <mergeCell ref="F4:F5"/>
    <mergeCell ref="G4:G5"/>
    <mergeCell ref="J4:J5"/>
    <mergeCell ref="K4:K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I24" sqref="I24"/>
    </sheetView>
  </sheetViews>
  <sheetFormatPr defaultColWidth="10" defaultRowHeight="13.5"/>
  <cols>
    <col min="1" max="1" width="1.5" customWidth="1"/>
    <col min="2" max="2" width="21" customWidth="1"/>
    <col min="3" max="10" width="16.375" customWidth="1"/>
    <col min="11" max="11" width="1.5" customWidth="1"/>
  </cols>
  <sheetData>
    <row r="1" spans="1:11" ht="16.350000000000001" customHeight="1">
      <c r="A1" s="1"/>
      <c r="B1" s="2"/>
      <c r="C1" s="3"/>
      <c r="D1" s="4"/>
      <c r="E1" s="4"/>
      <c r="F1" s="4"/>
      <c r="G1" s="4"/>
      <c r="H1" s="4"/>
      <c r="I1" s="4"/>
      <c r="J1" s="4"/>
      <c r="K1" s="11"/>
    </row>
    <row r="2" spans="1:11" ht="22.9" customHeight="1">
      <c r="A2" s="1"/>
      <c r="B2" s="104" t="s">
        <v>218</v>
      </c>
      <c r="C2" s="104"/>
      <c r="D2" s="104"/>
      <c r="E2" s="104"/>
      <c r="F2" s="104"/>
      <c r="G2" s="104"/>
      <c r="H2" s="104"/>
      <c r="I2" s="104"/>
      <c r="J2" s="104"/>
      <c r="K2" s="11"/>
    </row>
    <row r="3" spans="1:11" ht="22.9" customHeight="1">
      <c r="A3" s="1"/>
      <c r="B3" s="119" t="s">
        <v>219</v>
      </c>
      <c r="C3" s="119"/>
      <c r="D3" s="119"/>
      <c r="E3" s="119"/>
      <c r="F3" s="119"/>
      <c r="G3" s="119"/>
      <c r="H3" s="119"/>
      <c r="I3" s="119"/>
      <c r="J3" s="119"/>
      <c r="K3" s="12"/>
    </row>
    <row r="4" spans="1:11" ht="16.5" customHeight="1">
      <c r="A4" s="1"/>
      <c r="B4" s="120" t="s">
        <v>220</v>
      </c>
      <c r="C4" s="120"/>
      <c r="D4" s="121"/>
      <c r="E4" s="121"/>
      <c r="F4" s="121"/>
      <c r="G4" s="121"/>
      <c r="H4" s="121"/>
      <c r="I4" s="121"/>
      <c r="J4" s="121"/>
      <c r="K4" s="13"/>
    </row>
    <row r="5" spans="1:11" ht="16.5" customHeight="1">
      <c r="A5" s="6"/>
      <c r="B5" s="120" t="s">
        <v>221</v>
      </c>
      <c r="C5" s="120"/>
      <c r="D5" s="120" t="s">
        <v>222</v>
      </c>
      <c r="E5" s="120" t="s">
        <v>223</v>
      </c>
      <c r="F5" s="120"/>
      <c r="G5" s="120"/>
      <c r="H5" s="120" t="s">
        <v>217</v>
      </c>
      <c r="I5" s="120"/>
      <c r="J5" s="120"/>
      <c r="K5" s="3"/>
    </row>
    <row r="6" spans="1:11" ht="16.5" customHeight="1">
      <c r="A6" s="1"/>
      <c r="B6" s="120"/>
      <c r="C6" s="120"/>
      <c r="D6" s="120"/>
      <c r="E6" s="5" t="s">
        <v>51</v>
      </c>
      <c r="F6" s="5" t="s">
        <v>71</v>
      </c>
      <c r="G6" s="5" t="s">
        <v>72</v>
      </c>
      <c r="H6" s="5" t="s">
        <v>51</v>
      </c>
      <c r="I6" s="5" t="s">
        <v>71</v>
      </c>
      <c r="J6" s="5" t="s">
        <v>72</v>
      </c>
      <c r="K6" s="13"/>
    </row>
    <row r="7" spans="1:11" ht="16.5" customHeight="1">
      <c r="A7" s="1"/>
      <c r="B7" s="120"/>
      <c r="C7" s="120"/>
      <c r="D7" s="7"/>
      <c r="E7" s="7"/>
      <c r="F7" s="7"/>
      <c r="G7" s="7"/>
      <c r="H7" s="7"/>
      <c r="I7" s="7"/>
      <c r="J7" s="7"/>
      <c r="K7" s="13"/>
    </row>
    <row r="8" spans="1:11" ht="57.6" customHeight="1">
      <c r="A8" s="1"/>
      <c r="B8" s="120" t="s">
        <v>224</v>
      </c>
      <c r="C8" s="5" t="s">
        <v>224</v>
      </c>
      <c r="D8" s="122" t="s">
        <v>145</v>
      </c>
      <c r="E8" s="122"/>
      <c r="F8" s="122"/>
      <c r="G8" s="122"/>
      <c r="H8" s="122"/>
      <c r="I8" s="122"/>
      <c r="J8" s="122"/>
      <c r="K8" s="13"/>
    </row>
    <row r="9" spans="1:11" ht="57.6" customHeight="1">
      <c r="A9" s="1"/>
      <c r="B9" s="120"/>
      <c r="C9" s="5" t="s">
        <v>225</v>
      </c>
      <c r="D9" s="122" t="s">
        <v>145</v>
      </c>
      <c r="E9" s="122"/>
      <c r="F9" s="122"/>
      <c r="G9" s="122"/>
      <c r="H9" s="122"/>
      <c r="I9" s="122"/>
      <c r="J9" s="122"/>
      <c r="K9" s="13"/>
    </row>
    <row r="10" spans="1:11" ht="16.5" customHeight="1">
      <c r="A10" s="1"/>
      <c r="B10" s="120"/>
      <c r="C10" s="120" t="s">
        <v>226</v>
      </c>
      <c r="D10" s="120"/>
      <c r="E10" s="120" t="s">
        <v>227</v>
      </c>
      <c r="F10" s="120"/>
      <c r="G10" s="5" t="s">
        <v>228</v>
      </c>
      <c r="H10" s="120" t="s">
        <v>229</v>
      </c>
      <c r="I10" s="120"/>
      <c r="J10" s="5" t="s">
        <v>230</v>
      </c>
      <c r="K10" s="13"/>
    </row>
    <row r="11" spans="1:11" ht="16.5" customHeight="1">
      <c r="A11" s="1"/>
      <c r="B11" s="120"/>
      <c r="C11" s="122" t="s">
        <v>145</v>
      </c>
      <c r="D11" s="122"/>
      <c r="E11" s="122" t="s">
        <v>145</v>
      </c>
      <c r="F11" s="122"/>
      <c r="G11" s="8" t="s">
        <v>145</v>
      </c>
      <c r="H11" s="122" t="s">
        <v>145</v>
      </c>
      <c r="I11" s="122"/>
      <c r="J11" s="8" t="s">
        <v>145</v>
      </c>
      <c r="K11" s="13"/>
    </row>
    <row r="12" spans="1:11" ht="9.75" customHeigh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4"/>
    </row>
  </sheetData>
  <mergeCells count="17">
    <mergeCell ref="C11:D11"/>
    <mergeCell ref="E11:F11"/>
    <mergeCell ref="H11:I11"/>
    <mergeCell ref="B8:B11"/>
    <mergeCell ref="D5:D6"/>
    <mergeCell ref="B5:C7"/>
    <mergeCell ref="D8:J8"/>
    <mergeCell ref="D9:J9"/>
    <mergeCell ref="C10:D10"/>
    <mergeCell ref="E10:F10"/>
    <mergeCell ref="H10:I10"/>
    <mergeCell ref="B2:J2"/>
    <mergeCell ref="B3:J3"/>
    <mergeCell ref="B4:C4"/>
    <mergeCell ref="D4:J4"/>
    <mergeCell ref="E5:G5"/>
    <mergeCell ref="H5:J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5" type="noConversion"/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zoomScale="145" zoomScaleNormal="145" workbookViewId="0">
      <pane ySplit="5" topLeftCell="A6" activePane="bottomLeft" state="frozen"/>
      <selection pane="bottomLeft" activeCell="F7" sqref="F7"/>
    </sheetView>
  </sheetViews>
  <sheetFormatPr defaultColWidth="10" defaultRowHeight="13.5"/>
  <cols>
    <col min="1" max="1" width="1.5" customWidth="1"/>
    <col min="2" max="2" width="12" customWidth="1"/>
    <col min="3" max="3" width="30.75" customWidth="1"/>
    <col min="4" max="6" width="14" customWidth="1"/>
    <col min="7" max="9" width="12.25" customWidth="1"/>
    <col min="10" max="10" width="10.25" customWidth="1"/>
    <col min="11" max="13" width="12.25" customWidth="1"/>
    <col min="14" max="15" width="10.25" customWidth="1"/>
    <col min="16" max="20" width="12.25" customWidth="1"/>
    <col min="21" max="21" width="1.5" customWidth="1"/>
    <col min="22" max="23" width="9.75" customWidth="1"/>
  </cols>
  <sheetData>
    <row r="1" spans="1:21" ht="16.350000000000001" customHeight="1">
      <c r="A1" s="76"/>
      <c r="B1" s="108"/>
      <c r="C1" s="108"/>
      <c r="D1" s="62"/>
      <c r="E1" s="62"/>
      <c r="F1" s="109"/>
      <c r="G1" s="109"/>
      <c r="H1" s="109"/>
      <c r="I1" s="109"/>
      <c r="J1" s="31"/>
      <c r="K1" s="31"/>
      <c r="L1" s="31"/>
      <c r="M1" s="31"/>
      <c r="N1" s="31"/>
      <c r="O1" s="62"/>
      <c r="P1" s="109"/>
      <c r="Q1" s="109"/>
      <c r="R1" s="109"/>
      <c r="S1" s="109"/>
      <c r="T1" s="109"/>
      <c r="U1" s="87"/>
    </row>
    <row r="2" spans="1:21" ht="22.9" customHeight="1">
      <c r="A2" s="6"/>
      <c r="B2" s="104" t="s">
        <v>48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1"/>
    </row>
    <row r="3" spans="1:21" ht="19.5" customHeight="1">
      <c r="A3" s="6"/>
      <c r="B3" s="105"/>
      <c r="C3" s="105"/>
      <c r="D3" s="20"/>
      <c r="E3" s="20"/>
      <c r="F3" s="110"/>
      <c r="G3" s="110"/>
      <c r="H3" s="110"/>
      <c r="I3" s="110"/>
      <c r="J3" s="93"/>
      <c r="K3" s="93"/>
      <c r="L3" s="93"/>
      <c r="M3" s="93"/>
      <c r="N3" s="93"/>
      <c r="O3" s="111" t="s">
        <v>1</v>
      </c>
      <c r="P3" s="111"/>
      <c r="Q3" s="111"/>
      <c r="R3" s="111"/>
      <c r="S3" s="111"/>
      <c r="T3" s="111"/>
      <c r="U3" s="12"/>
    </row>
    <row r="4" spans="1:21" ht="23.1" customHeight="1">
      <c r="A4" s="34"/>
      <c r="B4" s="114" t="s">
        <v>49</v>
      </c>
      <c r="C4" s="112" t="s">
        <v>50</v>
      </c>
      <c r="D4" s="112" t="s">
        <v>51</v>
      </c>
      <c r="E4" s="112" t="s">
        <v>52</v>
      </c>
      <c r="F4" s="112"/>
      <c r="G4" s="112"/>
      <c r="H4" s="112"/>
      <c r="I4" s="112"/>
      <c r="J4" s="112"/>
      <c r="K4" s="112"/>
      <c r="L4" s="112"/>
      <c r="M4" s="112"/>
      <c r="N4" s="112"/>
      <c r="O4" s="112" t="s">
        <v>44</v>
      </c>
      <c r="P4" s="112"/>
      <c r="Q4" s="112"/>
      <c r="R4" s="112"/>
      <c r="S4" s="112"/>
      <c r="T4" s="112"/>
      <c r="U4" s="88"/>
    </row>
    <row r="5" spans="1:21" ht="34.5" customHeight="1">
      <c r="A5" s="88"/>
      <c r="B5" s="114"/>
      <c r="C5" s="112"/>
      <c r="D5" s="112"/>
      <c r="E5" s="70" t="s">
        <v>53</v>
      </c>
      <c r="F5" s="22" t="s">
        <v>54</v>
      </c>
      <c r="G5" s="22" t="s">
        <v>55</v>
      </c>
      <c r="H5" s="22" t="s">
        <v>56</v>
      </c>
      <c r="I5" s="22" t="s">
        <v>57</v>
      </c>
      <c r="J5" s="22" t="s">
        <v>58</v>
      </c>
      <c r="K5" s="22" t="s">
        <v>59</v>
      </c>
      <c r="L5" s="22" t="s">
        <v>60</v>
      </c>
      <c r="M5" s="22" t="s">
        <v>61</v>
      </c>
      <c r="N5" s="22" t="s">
        <v>62</v>
      </c>
      <c r="O5" s="70" t="s">
        <v>53</v>
      </c>
      <c r="P5" s="22" t="s">
        <v>54</v>
      </c>
      <c r="Q5" s="22" t="s">
        <v>55</v>
      </c>
      <c r="R5" s="22" t="s">
        <v>56</v>
      </c>
      <c r="S5" s="22" t="s">
        <v>57</v>
      </c>
      <c r="T5" s="22" t="s">
        <v>63</v>
      </c>
      <c r="U5" s="88"/>
    </row>
    <row r="6" spans="1:21" ht="16.5" customHeight="1">
      <c r="A6" s="107"/>
      <c r="B6" s="39">
        <v>909</v>
      </c>
      <c r="C6" s="39" t="s">
        <v>64</v>
      </c>
      <c r="D6" s="94">
        <f>E6+O6</f>
        <v>15081.619999999999</v>
      </c>
      <c r="E6" s="94">
        <f>F6+G6</f>
        <v>15051.74</v>
      </c>
      <c r="F6" s="7">
        <v>13371.74</v>
      </c>
      <c r="G6" s="94">
        <v>1680</v>
      </c>
      <c r="H6" s="94"/>
      <c r="I6" s="94"/>
      <c r="J6" s="94"/>
      <c r="K6" s="94"/>
      <c r="L6" s="94"/>
      <c r="M6" s="94"/>
      <c r="N6" s="94"/>
      <c r="O6" s="94">
        <f>Q6</f>
        <v>29.88</v>
      </c>
      <c r="P6" s="94"/>
      <c r="Q6" s="94">
        <v>29.88</v>
      </c>
      <c r="R6" s="94"/>
      <c r="S6" s="94"/>
      <c r="T6" s="94"/>
      <c r="U6" s="13"/>
    </row>
    <row r="7" spans="1:21" ht="16.5" customHeight="1">
      <c r="A7" s="107"/>
      <c r="B7" s="39">
        <v>909001</v>
      </c>
      <c r="C7" s="39" t="s">
        <v>65</v>
      </c>
      <c r="D7" s="94">
        <f>E7+O7</f>
        <v>15081.619999999999</v>
      </c>
      <c r="E7" s="94">
        <f>F7+G7</f>
        <v>15051.74</v>
      </c>
      <c r="F7" s="7">
        <v>13371.74</v>
      </c>
      <c r="G7" s="94">
        <v>1680</v>
      </c>
      <c r="H7" s="94"/>
      <c r="I7" s="94"/>
      <c r="J7" s="94"/>
      <c r="K7" s="94"/>
      <c r="L7" s="94"/>
      <c r="M7" s="94"/>
      <c r="N7" s="94"/>
      <c r="O7" s="94">
        <f>Q7</f>
        <v>29.88</v>
      </c>
      <c r="P7" s="94"/>
      <c r="Q7" s="94">
        <v>29.88</v>
      </c>
      <c r="R7" s="94"/>
      <c r="S7" s="94"/>
      <c r="T7" s="94"/>
      <c r="U7" s="13"/>
    </row>
    <row r="8" spans="1:21" ht="16.5" customHeight="1">
      <c r="A8" s="71"/>
      <c r="B8" s="113" t="s">
        <v>66</v>
      </c>
      <c r="C8" s="113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89"/>
    </row>
    <row r="9" spans="1:21" ht="9.75" customHeight="1">
      <c r="A9" s="78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3"/>
    </row>
  </sheetData>
  <mergeCells count="14">
    <mergeCell ref="E4:N4"/>
    <mergeCell ref="O4:T4"/>
    <mergeCell ref="B8:C8"/>
    <mergeCell ref="A6:A7"/>
    <mergeCell ref="B4:B5"/>
    <mergeCell ref="C4:C5"/>
    <mergeCell ref="D4:D5"/>
    <mergeCell ref="B1:C1"/>
    <mergeCell ref="F1:I1"/>
    <mergeCell ref="P1:T1"/>
    <mergeCell ref="B2:T2"/>
    <mergeCell ref="B3:C3"/>
    <mergeCell ref="F3:I3"/>
    <mergeCell ref="O3:T3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zoomScale="115" zoomScaleNormal="115" workbookViewId="0">
      <pane ySplit="5" topLeftCell="A33" activePane="bottomLeft" state="frozen"/>
      <selection pane="bottomLeft" activeCell="G55" sqref="G55"/>
    </sheetView>
  </sheetViews>
  <sheetFormatPr defaultColWidth="10" defaultRowHeight="13.5"/>
  <cols>
    <col min="1" max="1" width="1.5" customWidth="1"/>
    <col min="2" max="2" width="30.75" customWidth="1"/>
    <col min="3" max="4" width="35.5" bestFit="1" customWidth="1"/>
    <col min="5" max="6" width="14" customWidth="1"/>
    <col min="7" max="10" width="12.25" customWidth="1"/>
    <col min="11" max="11" width="1.5" customWidth="1"/>
    <col min="12" max="14" width="9.75" customWidth="1"/>
  </cols>
  <sheetData>
    <row r="1" spans="1:11" ht="16.350000000000001" customHeight="1">
      <c r="A1" s="76"/>
      <c r="B1" s="62"/>
      <c r="C1" s="31"/>
      <c r="D1" s="31"/>
      <c r="E1" s="17"/>
      <c r="F1" s="17"/>
      <c r="G1" s="17"/>
      <c r="H1" s="17"/>
      <c r="I1" s="17"/>
      <c r="J1" s="17"/>
      <c r="K1" s="76"/>
    </row>
    <row r="2" spans="1:11" ht="22.9" customHeight="1">
      <c r="A2" s="6"/>
      <c r="B2" s="104" t="s">
        <v>67</v>
      </c>
      <c r="C2" s="104"/>
      <c r="D2" s="104"/>
      <c r="E2" s="104"/>
      <c r="F2" s="104"/>
      <c r="G2" s="104"/>
      <c r="H2" s="104"/>
      <c r="I2" s="104"/>
      <c r="J2" s="104"/>
      <c r="K2" s="6"/>
    </row>
    <row r="3" spans="1:11" ht="19.5" customHeight="1">
      <c r="A3" s="6"/>
      <c r="B3" s="105"/>
      <c r="C3" s="105"/>
      <c r="D3" s="93"/>
      <c r="E3" s="67"/>
      <c r="F3" s="95"/>
      <c r="G3" s="95"/>
      <c r="H3" s="95"/>
      <c r="I3" s="95"/>
      <c r="J3" s="68" t="s">
        <v>1</v>
      </c>
      <c r="K3" s="6"/>
    </row>
    <row r="4" spans="1:11" ht="22.9" customHeight="1">
      <c r="A4" s="88"/>
      <c r="B4" s="112" t="s">
        <v>68</v>
      </c>
      <c r="C4" s="112" t="s">
        <v>69</v>
      </c>
      <c r="D4" s="112" t="s">
        <v>70</v>
      </c>
      <c r="E4" s="112" t="s">
        <v>51</v>
      </c>
      <c r="F4" s="112" t="s">
        <v>71</v>
      </c>
      <c r="G4" s="112" t="s">
        <v>72</v>
      </c>
      <c r="H4" s="112" t="s">
        <v>73</v>
      </c>
      <c r="I4" s="112"/>
      <c r="J4" s="112"/>
      <c r="K4" s="88"/>
    </row>
    <row r="5" spans="1:11" ht="34.5" customHeight="1">
      <c r="A5" s="88"/>
      <c r="B5" s="112"/>
      <c r="C5" s="112"/>
      <c r="D5" s="112"/>
      <c r="E5" s="112"/>
      <c r="F5" s="112"/>
      <c r="G5" s="112"/>
      <c r="H5" s="22" t="s">
        <v>74</v>
      </c>
      <c r="I5" s="22" t="s">
        <v>75</v>
      </c>
      <c r="J5" s="22" t="s">
        <v>76</v>
      </c>
      <c r="K5" s="28"/>
    </row>
    <row r="6" spans="1:11" ht="16.5" customHeight="1">
      <c r="A6" s="115"/>
      <c r="B6" s="96" t="s">
        <v>77</v>
      </c>
      <c r="C6" s="96" t="s">
        <v>78</v>
      </c>
      <c r="D6" s="96" t="s">
        <v>79</v>
      </c>
      <c r="E6" s="97">
        <v>642.88</v>
      </c>
      <c r="F6" s="97">
        <v>642.88</v>
      </c>
      <c r="G6" s="97"/>
      <c r="H6" s="97"/>
      <c r="I6" s="97"/>
      <c r="J6" s="97"/>
      <c r="K6" s="1"/>
    </row>
    <row r="7" spans="1:11" ht="16.5" customHeight="1">
      <c r="A7" s="115"/>
      <c r="B7" s="96" t="s">
        <v>77</v>
      </c>
      <c r="C7" s="96" t="s">
        <v>78</v>
      </c>
      <c r="D7" s="96" t="s">
        <v>80</v>
      </c>
      <c r="E7" s="97">
        <v>1526.01</v>
      </c>
      <c r="F7" s="97">
        <v>1526.01</v>
      </c>
      <c r="G7" s="97"/>
      <c r="H7" s="97"/>
      <c r="I7" s="97"/>
      <c r="J7" s="97"/>
      <c r="K7" s="1"/>
    </row>
    <row r="8" spans="1:11" ht="16.5" customHeight="1">
      <c r="A8" s="115"/>
      <c r="B8" s="96" t="s">
        <v>77</v>
      </c>
      <c r="C8" s="96" t="s">
        <v>78</v>
      </c>
      <c r="D8" s="96" t="s">
        <v>81</v>
      </c>
      <c r="E8" s="97">
        <v>726.01</v>
      </c>
      <c r="F8" s="97">
        <v>726.01</v>
      </c>
      <c r="G8" s="97"/>
      <c r="H8" s="97"/>
      <c r="I8" s="97"/>
      <c r="J8" s="97"/>
      <c r="K8" s="1"/>
    </row>
    <row r="9" spans="1:11" ht="16.5" customHeight="1">
      <c r="A9" s="115"/>
      <c r="B9" s="96" t="s">
        <v>77</v>
      </c>
      <c r="C9" s="96" t="s">
        <v>82</v>
      </c>
      <c r="D9" s="96" t="s">
        <v>83</v>
      </c>
      <c r="E9" s="97">
        <v>12.5</v>
      </c>
      <c r="F9" s="97">
        <v>12.5</v>
      </c>
      <c r="G9" s="97"/>
      <c r="H9" s="97"/>
      <c r="I9" s="97"/>
      <c r="J9" s="97"/>
      <c r="K9" s="1"/>
    </row>
    <row r="10" spans="1:11" ht="16.5" customHeight="1">
      <c r="A10" s="115"/>
      <c r="B10" s="96" t="s">
        <v>77</v>
      </c>
      <c r="C10" s="96" t="s">
        <v>84</v>
      </c>
      <c r="D10" s="96" t="s">
        <v>85</v>
      </c>
      <c r="E10" s="97">
        <v>50.86</v>
      </c>
      <c r="F10" s="97">
        <v>50.86</v>
      </c>
      <c r="G10" s="97"/>
      <c r="H10" s="97"/>
      <c r="I10" s="97"/>
      <c r="J10" s="97"/>
      <c r="K10" s="1"/>
    </row>
    <row r="11" spans="1:11" ht="16.5" customHeight="1">
      <c r="A11" s="115"/>
      <c r="B11" s="96" t="s">
        <v>77</v>
      </c>
      <c r="C11" s="96" t="s">
        <v>84</v>
      </c>
      <c r="D11" s="96" t="s">
        <v>86</v>
      </c>
      <c r="E11" s="97">
        <v>18.23</v>
      </c>
      <c r="F11" s="97">
        <v>18.23</v>
      </c>
      <c r="G11" s="97"/>
      <c r="H11" s="97"/>
      <c r="I11" s="97"/>
      <c r="J11" s="97"/>
      <c r="K11" s="1"/>
    </row>
    <row r="12" spans="1:11" ht="16.5" customHeight="1">
      <c r="A12" s="115"/>
      <c r="B12" s="96" t="s">
        <v>77</v>
      </c>
      <c r="C12" s="96" t="s">
        <v>84</v>
      </c>
      <c r="D12" s="96" t="s">
        <v>87</v>
      </c>
      <c r="E12" s="97">
        <v>28.67</v>
      </c>
      <c r="F12" s="97">
        <v>28.67</v>
      </c>
      <c r="G12" s="97"/>
      <c r="H12" s="97"/>
      <c r="I12" s="97"/>
      <c r="J12" s="97"/>
      <c r="K12" s="1"/>
    </row>
    <row r="13" spans="1:11" ht="16.5" customHeight="1">
      <c r="A13" s="115"/>
      <c r="B13" s="96" t="s">
        <v>77</v>
      </c>
      <c r="C13" s="96" t="s">
        <v>84</v>
      </c>
      <c r="D13" s="96" t="s">
        <v>88</v>
      </c>
      <c r="E13" s="97">
        <v>13.13</v>
      </c>
      <c r="F13" s="97">
        <v>13.13</v>
      </c>
      <c r="G13" s="97"/>
      <c r="H13" s="97"/>
      <c r="I13" s="97"/>
      <c r="J13" s="97"/>
      <c r="K13" s="1"/>
    </row>
    <row r="14" spans="1:11" ht="16.5" customHeight="1">
      <c r="A14" s="115"/>
      <c r="B14" s="96" t="s">
        <v>77</v>
      </c>
      <c r="C14" s="96" t="s">
        <v>84</v>
      </c>
      <c r="D14" s="96" t="s">
        <v>89</v>
      </c>
      <c r="E14" s="97">
        <v>558.16999999999996</v>
      </c>
      <c r="F14" s="97">
        <v>558.16999999999996</v>
      </c>
      <c r="G14" s="97"/>
      <c r="H14" s="97"/>
      <c r="I14" s="97"/>
      <c r="J14" s="97"/>
      <c r="K14" s="1"/>
    </row>
    <row r="15" spans="1:11" ht="16.5" customHeight="1">
      <c r="A15" s="115"/>
      <c r="B15" s="96" t="s">
        <v>77</v>
      </c>
      <c r="C15" s="96" t="s">
        <v>84</v>
      </c>
      <c r="D15" s="96" t="s">
        <v>90</v>
      </c>
      <c r="E15" s="97">
        <v>14.7</v>
      </c>
      <c r="F15" s="97">
        <v>14.7</v>
      </c>
      <c r="G15" s="97"/>
      <c r="H15" s="97"/>
      <c r="I15" s="97"/>
      <c r="J15" s="97"/>
      <c r="K15" s="1"/>
    </row>
    <row r="16" spans="1:11" ht="16.5" customHeight="1">
      <c r="A16" s="115"/>
      <c r="B16" s="96" t="s">
        <v>77</v>
      </c>
      <c r="C16" s="96" t="s">
        <v>84</v>
      </c>
      <c r="D16" s="96" t="s">
        <v>91</v>
      </c>
      <c r="E16" s="97">
        <v>44.34</v>
      </c>
      <c r="F16" s="97">
        <v>44.34</v>
      </c>
      <c r="G16" s="97"/>
      <c r="H16" s="97"/>
      <c r="I16" s="97"/>
      <c r="J16" s="97"/>
      <c r="K16" s="1"/>
    </row>
    <row r="17" spans="1:11" ht="16.5" customHeight="1">
      <c r="A17" s="115"/>
      <c r="B17" s="96" t="s">
        <v>77</v>
      </c>
      <c r="C17" s="96" t="s">
        <v>84</v>
      </c>
      <c r="D17" s="96" t="s">
        <v>92</v>
      </c>
      <c r="E17" s="97">
        <v>63.5</v>
      </c>
      <c r="F17" s="97">
        <v>63.5</v>
      </c>
      <c r="G17" s="97"/>
      <c r="H17" s="97"/>
      <c r="I17" s="97"/>
      <c r="J17" s="97"/>
      <c r="K17" s="1"/>
    </row>
    <row r="18" spans="1:11" ht="16.5" customHeight="1">
      <c r="A18" s="115"/>
      <c r="B18" s="96" t="s">
        <v>77</v>
      </c>
      <c r="C18" s="96" t="s">
        <v>84</v>
      </c>
      <c r="D18" s="96" t="s">
        <v>93</v>
      </c>
      <c r="E18" s="97">
        <v>114.19</v>
      </c>
      <c r="F18" s="97">
        <v>114.19</v>
      </c>
      <c r="G18" s="97"/>
      <c r="H18" s="97"/>
      <c r="I18" s="97"/>
      <c r="J18" s="97"/>
      <c r="K18" s="1"/>
    </row>
    <row r="19" spans="1:11" ht="16.5" customHeight="1">
      <c r="A19" s="115"/>
      <c r="B19" s="96" t="s">
        <v>77</v>
      </c>
      <c r="C19" s="96" t="s">
        <v>94</v>
      </c>
      <c r="D19" s="96" t="s">
        <v>95</v>
      </c>
      <c r="E19" s="97">
        <v>4.41</v>
      </c>
      <c r="F19" s="97">
        <v>4.41</v>
      </c>
      <c r="G19" s="97"/>
      <c r="H19" s="97"/>
      <c r="I19" s="97"/>
      <c r="J19" s="97"/>
      <c r="K19" s="1"/>
    </row>
    <row r="20" spans="1:11" ht="16.5" customHeight="1">
      <c r="A20" s="115"/>
      <c r="B20" s="96" t="s">
        <v>77</v>
      </c>
      <c r="C20" s="96" t="s">
        <v>96</v>
      </c>
      <c r="D20" s="96" t="s">
        <v>97</v>
      </c>
      <c r="E20" s="97">
        <v>4.41</v>
      </c>
      <c r="F20" s="97">
        <v>4.41</v>
      </c>
      <c r="G20" s="97"/>
      <c r="H20" s="97"/>
      <c r="I20" s="97"/>
      <c r="J20" s="97"/>
      <c r="K20" s="1"/>
    </row>
    <row r="21" spans="1:11" ht="16.5" customHeight="1">
      <c r="A21" s="115"/>
      <c r="B21" s="96" t="s">
        <v>77</v>
      </c>
      <c r="C21" s="96" t="s">
        <v>98</v>
      </c>
      <c r="D21" s="96" t="s">
        <v>99</v>
      </c>
      <c r="E21" s="97">
        <v>55.2</v>
      </c>
      <c r="F21" s="97">
        <v>55.2</v>
      </c>
      <c r="G21" s="97"/>
      <c r="H21" s="97"/>
      <c r="I21" s="97"/>
      <c r="J21" s="97"/>
      <c r="K21" s="1"/>
    </row>
    <row r="22" spans="1:11" ht="16.5" customHeight="1">
      <c r="A22" s="115"/>
      <c r="B22" s="96" t="s">
        <v>77</v>
      </c>
      <c r="C22" s="96" t="s">
        <v>100</v>
      </c>
      <c r="D22" s="96" t="s">
        <v>101</v>
      </c>
      <c r="E22" s="97">
        <v>23.67</v>
      </c>
      <c r="F22" s="97">
        <v>23.67</v>
      </c>
      <c r="G22" s="97"/>
      <c r="H22" s="97"/>
      <c r="I22" s="97"/>
      <c r="J22" s="97"/>
      <c r="K22" s="1"/>
    </row>
    <row r="23" spans="1:11" ht="16.5" customHeight="1">
      <c r="A23" s="115"/>
      <c r="B23" s="96" t="s">
        <v>77</v>
      </c>
      <c r="C23" s="96" t="s">
        <v>102</v>
      </c>
      <c r="D23" s="96" t="s">
        <v>103</v>
      </c>
      <c r="E23" s="97">
        <v>68.45</v>
      </c>
      <c r="F23" s="97">
        <v>68.45</v>
      </c>
      <c r="G23" s="97"/>
      <c r="H23" s="97"/>
      <c r="I23" s="97"/>
      <c r="J23" s="97"/>
      <c r="K23" s="1"/>
    </row>
    <row r="24" spans="1:11" ht="16.5" customHeight="1">
      <c r="A24" s="115"/>
      <c r="B24" s="96" t="s">
        <v>77</v>
      </c>
      <c r="C24" s="96" t="s">
        <v>104</v>
      </c>
      <c r="D24" s="96" t="s">
        <v>105</v>
      </c>
      <c r="E24" s="97">
        <v>4.41</v>
      </c>
      <c r="F24" s="97">
        <v>4.41</v>
      </c>
      <c r="G24" s="97"/>
      <c r="H24" s="97"/>
      <c r="I24" s="97"/>
      <c r="J24" s="97"/>
      <c r="K24" s="1"/>
    </row>
    <row r="25" spans="1:11" ht="27.95" customHeight="1">
      <c r="A25" s="115"/>
      <c r="B25" s="96" t="s">
        <v>109</v>
      </c>
      <c r="C25" s="96" t="s">
        <v>82</v>
      </c>
      <c r="D25" s="96" t="s">
        <v>110</v>
      </c>
      <c r="E25" s="97">
        <v>314</v>
      </c>
      <c r="F25" s="97">
        <v>314</v>
      </c>
      <c r="G25" s="97"/>
      <c r="H25" s="97"/>
      <c r="I25" s="97"/>
      <c r="J25" s="97"/>
      <c r="K25" s="1"/>
    </row>
    <row r="26" spans="1:11" ht="16.5" customHeight="1">
      <c r="A26" s="115"/>
      <c r="B26" s="96" t="s">
        <v>111</v>
      </c>
      <c r="C26" s="96" t="s">
        <v>82</v>
      </c>
      <c r="D26" s="96" t="s">
        <v>112</v>
      </c>
      <c r="E26" s="97">
        <v>157</v>
      </c>
      <c r="F26" s="97">
        <v>157</v>
      </c>
      <c r="G26" s="97"/>
      <c r="H26" s="97"/>
      <c r="I26" s="97"/>
      <c r="J26" s="97"/>
      <c r="K26" s="1"/>
    </row>
    <row r="27" spans="1:11" ht="16.5" customHeight="1">
      <c r="A27" s="115"/>
      <c r="B27" s="96" t="s">
        <v>113</v>
      </c>
      <c r="C27" s="96" t="s">
        <v>82</v>
      </c>
      <c r="D27" s="96" t="s">
        <v>114</v>
      </c>
      <c r="E27" s="97">
        <v>229</v>
      </c>
      <c r="F27" s="97">
        <v>229</v>
      </c>
      <c r="G27" s="97"/>
      <c r="H27" s="97"/>
      <c r="I27" s="97"/>
      <c r="J27" s="97"/>
      <c r="K27" s="1"/>
    </row>
    <row r="28" spans="1:11" ht="16.5" customHeight="1">
      <c r="A28" s="115"/>
      <c r="B28" s="96" t="s">
        <v>115</v>
      </c>
      <c r="C28" s="96" t="s">
        <v>82</v>
      </c>
      <c r="D28" s="96" t="s">
        <v>116</v>
      </c>
      <c r="E28" s="97">
        <v>157</v>
      </c>
      <c r="F28" s="97">
        <v>157</v>
      </c>
      <c r="G28" s="97"/>
      <c r="H28" s="97"/>
      <c r="I28" s="97"/>
      <c r="J28" s="97"/>
      <c r="K28" s="1"/>
    </row>
    <row r="29" spans="1:11" ht="16.5" customHeight="1">
      <c r="A29" s="115"/>
      <c r="B29" s="96" t="s">
        <v>117</v>
      </c>
      <c r="C29" s="96" t="s">
        <v>118</v>
      </c>
      <c r="D29" s="96" t="s">
        <v>119</v>
      </c>
      <c r="E29" s="97">
        <v>1680</v>
      </c>
      <c r="F29" s="97"/>
      <c r="G29" s="97">
        <v>1680</v>
      </c>
      <c r="H29" s="97"/>
      <c r="I29" s="97"/>
      <c r="J29" s="97"/>
      <c r="K29" s="1"/>
    </row>
    <row r="30" spans="1:11" ht="16.5" customHeight="1">
      <c r="A30" s="115"/>
      <c r="B30" s="96" t="s">
        <v>117</v>
      </c>
      <c r="C30" s="96" t="s">
        <v>120</v>
      </c>
      <c r="D30" s="96" t="s">
        <v>121</v>
      </c>
      <c r="E30" s="97">
        <v>29.88</v>
      </c>
      <c r="F30" s="97"/>
      <c r="G30" s="97">
        <v>29.88</v>
      </c>
      <c r="H30" s="97"/>
      <c r="I30" s="97"/>
      <c r="J30" s="97"/>
      <c r="K30" s="1"/>
    </row>
    <row r="31" spans="1:11" ht="16.5" customHeight="1">
      <c r="A31" s="115"/>
      <c r="B31" s="96" t="s">
        <v>122</v>
      </c>
      <c r="C31" s="96" t="s">
        <v>123</v>
      </c>
      <c r="D31" s="96" t="s">
        <v>124</v>
      </c>
      <c r="E31" s="97">
        <v>391</v>
      </c>
      <c r="F31" s="97">
        <v>391</v>
      </c>
      <c r="G31" s="97"/>
      <c r="H31" s="97"/>
      <c r="I31" s="97"/>
      <c r="J31" s="97"/>
      <c r="K31" s="1"/>
    </row>
    <row r="32" spans="1:11" ht="16.5" customHeight="1">
      <c r="A32" s="101"/>
      <c r="B32" s="96" t="s">
        <v>234</v>
      </c>
      <c r="C32" s="96" t="s">
        <v>233</v>
      </c>
      <c r="D32" s="96" t="s">
        <v>232</v>
      </c>
      <c r="E32" s="97"/>
      <c r="F32" s="97"/>
      <c r="G32" s="97">
        <v>176</v>
      </c>
      <c r="H32" s="97"/>
      <c r="I32" s="97"/>
      <c r="J32" s="97"/>
      <c r="K32" s="1"/>
    </row>
    <row r="33" spans="1:11" ht="16.5" customHeight="1">
      <c r="A33" s="101"/>
      <c r="B33" s="96" t="s">
        <v>234</v>
      </c>
      <c r="C33" s="96" t="s">
        <v>235</v>
      </c>
      <c r="D33" s="96" t="s">
        <v>236</v>
      </c>
      <c r="E33" s="97"/>
      <c r="F33" s="97"/>
      <c r="G33" s="97">
        <v>500</v>
      </c>
      <c r="H33" s="97"/>
      <c r="I33" s="97"/>
      <c r="J33" s="97"/>
      <c r="K33" s="1"/>
    </row>
    <row r="34" spans="1:11" ht="16.5" customHeight="1">
      <c r="A34" s="101"/>
      <c r="B34" s="96" t="s">
        <v>231</v>
      </c>
      <c r="C34" s="96" t="s">
        <v>84</v>
      </c>
      <c r="D34" s="96" t="s">
        <v>89</v>
      </c>
      <c r="E34" s="97"/>
      <c r="F34" s="97"/>
      <c r="G34" s="97">
        <v>448</v>
      </c>
      <c r="H34" s="97"/>
      <c r="I34" s="97"/>
      <c r="J34" s="97"/>
      <c r="K34" s="1"/>
    </row>
    <row r="35" spans="1:11" ht="16.5" customHeight="1">
      <c r="A35" s="101"/>
      <c r="B35" s="96" t="s">
        <v>237</v>
      </c>
      <c r="C35" s="96" t="s">
        <v>235</v>
      </c>
      <c r="D35" s="96" t="s">
        <v>238</v>
      </c>
      <c r="E35" s="97"/>
      <c r="F35" s="97"/>
      <c r="G35" s="97">
        <v>2600</v>
      </c>
      <c r="H35" s="97"/>
      <c r="I35" s="97"/>
      <c r="J35" s="97"/>
      <c r="K35" s="1"/>
    </row>
    <row r="36" spans="1:11" ht="16.5" customHeight="1">
      <c r="A36" s="101"/>
      <c r="B36" s="96" t="s">
        <v>237</v>
      </c>
      <c r="C36" s="96" t="s">
        <v>249</v>
      </c>
      <c r="D36" s="96" t="s">
        <v>278</v>
      </c>
      <c r="E36" s="97"/>
      <c r="F36" s="97"/>
      <c r="G36" s="97">
        <v>528</v>
      </c>
      <c r="H36" s="97"/>
      <c r="I36" s="97"/>
      <c r="J36" s="97"/>
      <c r="K36" s="1"/>
    </row>
    <row r="37" spans="1:11" ht="16.5" customHeight="1">
      <c r="A37" s="101"/>
      <c r="B37" s="96" t="s">
        <v>239</v>
      </c>
      <c r="C37" s="96" t="s">
        <v>240</v>
      </c>
      <c r="D37" s="96" t="s">
        <v>241</v>
      </c>
      <c r="E37" s="97"/>
      <c r="F37" s="97"/>
      <c r="G37" s="97">
        <v>26</v>
      </c>
      <c r="H37" s="97"/>
      <c r="I37" s="97"/>
      <c r="J37" s="97"/>
      <c r="K37" s="1"/>
    </row>
    <row r="38" spans="1:11" ht="16.5" customHeight="1">
      <c r="A38" s="101"/>
      <c r="B38" s="96" t="s">
        <v>242</v>
      </c>
      <c r="C38" s="96" t="s">
        <v>243</v>
      </c>
      <c r="D38" s="96" t="s">
        <v>244</v>
      </c>
      <c r="E38" s="97"/>
      <c r="F38" s="97"/>
      <c r="G38" s="97">
        <v>29</v>
      </c>
      <c r="H38" s="97"/>
      <c r="I38" s="97"/>
      <c r="J38" s="97"/>
      <c r="K38" s="1"/>
    </row>
    <row r="39" spans="1:11" ht="16.5" customHeight="1">
      <c r="A39" s="101"/>
      <c r="B39" s="96" t="s">
        <v>245</v>
      </c>
      <c r="C39" s="96" t="s">
        <v>246</v>
      </c>
      <c r="D39" s="96" t="s">
        <v>247</v>
      </c>
      <c r="E39" s="97"/>
      <c r="F39" s="97"/>
      <c r="G39" s="97">
        <v>321</v>
      </c>
      <c r="H39" s="97"/>
      <c r="I39" s="97"/>
      <c r="J39" s="97"/>
      <c r="K39" s="1"/>
    </row>
    <row r="40" spans="1:11" ht="16.5" customHeight="1">
      <c r="A40" s="101"/>
      <c r="B40" s="96" t="s">
        <v>248</v>
      </c>
      <c r="C40" s="96" t="s">
        <v>249</v>
      </c>
      <c r="D40" s="96" t="s">
        <v>250</v>
      </c>
      <c r="E40" s="97"/>
      <c r="F40" s="97"/>
      <c r="G40" s="97">
        <v>50</v>
      </c>
      <c r="H40" s="97"/>
      <c r="I40" s="97"/>
      <c r="J40" s="97"/>
      <c r="K40" s="1"/>
    </row>
    <row r="41" spans="1:11" ht="16.5" customHeight="1">
      <c r="A41" s="101"/>
      <c r="B41" s="96" t="s">
        <v>251</v>
      </c>
      <c r="C41" s="96" t="s">
        <v>252</v>
      </c>
      <c r="D41" s="96" t="s">
        <v>253</v>
      </c>
      <c r="E41" s="97"/>
      <c r="F41" s="97"/>
      <c r="G41" s="97">
        <v>422</v>
      </c>
      <c r="H41" s="97"/>
      <c r="I41" s="97"/>
      <c r="J41" s="97"/>
      <c r="K41" s="1"/>
    </row>
    <row r="42" spans="1:11" ht="16.5" customHeight="1">
      <c r="A42" s="103"/>
      <c r="B42" s="96" t="s">
        <v>302</v>
      </c>
      <c r="C42" s="96" t="s">
        <v>252</v>
      </c>
      <c r="D42" s="96" t="s">
        <v>253</v>
      </c>
      <c r="E42" s="97"/>
      <c r="F42" s="97"/>
      <c r="G42" s="97">
        <v>200</v>
      </c>
      <c r="H42" s="97"/>
      <c r="I42" s="97"/>
      <c r="J42" s="97"/>
      <c r="K42" s="1"/>
    </row>
    <row r="43" spans="1:11" ht="16.5" customHeight="1">
      <c r="A43" s="101"/>
      <c r="B43" s="96" t="s">
        <v>254</v>
      </c>
      <c r="C43" s="96" t="s">
        <v>252</v>
      </c>
      <c r="D43" s="96" t="s">
        <v>253</v>
      </c>
      <c r="E43" s="97"/>
      <c r="F43" s="97"/>
      <c r="G43" s="97">
        <v>60</v>
      </c>
      <c r="H43" s="97"/>
      <c r="I43" s="97"/>
      <c r="J43" s="97"/>
      <c r="K43" s="1"/>
    </row>
    <row r="44" spans="1:11" ht="16.5" customHeight="1">
      <c r="A44" s="101"/>
      <c r="B44" s="96" t="s">
        <v>254</v>
      </c>
      <c r="C44" s="96" t="s">
        <v>249</v>
      </c>
      <c r="D44" s="96" t="s">
        <v>278</v>
      </c>
      <c r="E44" s="97"/>
      <c r="F44" s="97"/>
      <c r="G44" s="97">
        <v>100</v>
      </c>
      <c r="H44" s="97"/>
      <c r="I44" s="97"/>
      <c r="J44" s="97"/>
      <c r="K44" s="1"/>
    </row>
    <row r="45" spans="1:11" ht="16.5" customHeight="1">
      <c r="A45" s="101"/>
      <c r="B45" s="96" t="s">
        <v>255</v>
      </c>
      <c r="C45" s="96" t="s">
        <v>252</v>
      </c>
      <c r="D45" s="96" t="s">
        <v>253</v>
      </c>
      <c r="E45" s="97"/>
      <c r="F45" s="97"/>
      <c r="G45" s="97">
        <v>10</v>
      </c>
      <c r="H45" s="97"/>
      <c r="I45" s="97"/>
      <c r="J45" s="97"/>
      <c r="K45" s="1"/>
    </row>
    <row r="46" spans="1:11" ht="16.5" customHeight="1">
      <c r="A46" s="101"/>
      <c r="B46" s="96" t="s">
        <v>256</v>
      </c>
      <c r="C46" s="96" t="s">
        <v>252</v>
      </c>
      <c r="D46" s="96" t="s">
        <v>253</v>
      </c>
      <c r="E46" s="97"/>
      <c r="F46" s="97"/>
      <c r="G46" s="97">
        <v>100</v>
      </c>
      <c r="H46" s="97"/>
      <c r="I46" s="97"/>
      <c r="J46" s="97"/>
      <c r="K46" s="1"/>
    </row>
    <row r="47" spans="1:11" ht="16.5" customHeight="1">
      <c r="A47" s="101"/>
      <c r="B47" s="96" t="s">
        <v>257</v>
      </c>
      <c r="C47" s="96" t="s">
        <v>246</v>
      </c>
      <c r="D47" s="96" t="s">
        <v>247</v>
      </c>
      <c r="E47" s="97"/>
      <c r="F47" s="97"/>
      <c r="G47" s="97">
        <v>170</v>
      </c>
      <c r="H47" s="97"/>
      <c r="I47" s="97"/>
      <c r="J47" s="97"/>
      <c r="K47" s="1"/>
    </row>
    <row r="48" spans="1:11" ht="16.5" customHeight="1">
      <c r="A48" s="101"/>
      <c r="B48" s="96" t="s">
        <v>258</v>
      </c>
      <c r="C48" s="96" t="s">
        <v>246</v>
      </c>
      <c r="D48" s="96" t="s">
        <v>247</v>
      </c>
      <c r="E48" s="97"/>
      <c r="F48" s="97"/>
      <c r="G48" s="97">
        <v>440</v>
      </c>
      <c r="H48" s="97"/>
      <c r="I48" s="97"/>
      <c r="J48" s="97"/>
      <c r="K48" s="1"/>
    </row>
    <row r="49" spans="1:11" ht="16.5" customHeight="1">
      <c r="A49" s="101"/>
      <c r="B49" s="96" t="s">
        <v>259</v>
      </c>
      <c r="C49" s="96" t="s">
        <v>260</v>
      </c>
      <c r="D49" s="96" t="s">
        <v>261</v>
      </c>
      <c r="E49" s="97"/>
      <c r="F49" s="97"/>
      <c r="G49" s="97">
        <v>59</v>
      </c>
      <c r="H49" s="97"/>
      <c r="I49" s="97"/>
      <c r="J49" s="97"/>
      <c r="K49" s="1"/>
    </row>
    <row r="50" spans="1:11" ht="16.5" customHeight="1">
      <c r="A50" s="101"/>
      <c r="B50" s="96" t="s">
        <v>262</v>
      </c>
      <c r="C50" s="96" t="s">
        <v>252</v>
      </c>
      <c r="D50" s="96" t="s">
        <v>253</v>
      </c>
      <c r="E50" s="97"/>
      <c r="F50" s="97"/>
      <c r="G50" s="97">
        <v>255</v>
      </c>
      <c r="H50" s="97"/>
      <c r="I50" s="97"/>
      <c r="J50" s="97"/>
      <c r="K50" s="1"/>
    </row>
    <row r="51" spans="1:11" ht="16.5" customHeight="1">
      <c r="A51" s="101"/>
      <c r="B51" s="96" t="s">
        <v>263</v>
      </c>
      <c r="C51" s="96" t="s">
        <v>243</v>
      </c>
      <c r="D51" s="96" t="s">
        <v>244</v>
      </c>
      <c r="E51" s="97"/>
      <c r="F51" s="97"/>
      <c r="G51" s="97">
        <v>180</v>
      </c>
      <c r="H51" s="97"/>
      <c r="I51" s="97"/>
      <c r="J51" s="97"/>
      <c r="K51" s="1"/>
    </row>
    <row r="52" spans="1:11" ht="16.5" customHeight="1">
      <c r="A52" s="101"/>
      <c r="B52" s="96" t="s">
        <v>264</v>
      </c>
      <c r="C52" s="96" t="s">
        <v>249</v>
      </c>
      <c r="D52" s="96" t="s">
        <v>250</v>
      </c>
      <c r="E52" s="97"/>
      <c r="F52" s="97"/>
      <c r="G52" s="97">
        <v>700</v>
      </c>
      <c r="H52" s="97"/>
      <c r="I52" s="97"/>
      <c r="J52" s="97"/>
      <c r="K52" s="1"/>
    </row>
    <row r="53" spans="1:11" ht="16.5" customHeight="1">
      <c r="A53" s="101"/>
      <c r="B53" s="96" t="s">
        <v>265</v>
      </c>
      <c r="C53" s="96" t="s">
        <v>252</v>
      </c>
      <c r="D53" s="96" t="s">
        <v>253</v>
      </c>
      <c r="E53" s="97"/>
      <c r="F53" s="97"/>
      <c r="G53" s="97">
        <v>152.4</v>
      </c>
      <c r="H53" s="97"/>
      <c r="I53" s="97"/>
      <c r="J53" s="97"/>
      <c r="K53" s="1"/>
    </row>
    <row r="54" spans="1:11" ht="16.5" customHeight="1">
      <c r="A54" s="101"/>
      <c r="B54" s="96" t="s">
        <v>266</v>
      </c>
      <c r="C54" s="96" t="s">
        <v>243</v>
      </c>
      <c r="D54" s="96" t="s">
        <v>244</v>
      </c>
      <c r="E54" s="97"/>
      <c r="F54" s="97"/>
      <c r="G54" s="97">
        <v>623.6</v>
      </c>
      <c r="H54" s="97"/>
      <c r="I54" s="97"/>
      <c r="J54" s="97"/>
      <c r="K54" s="1"/>
    </row>
    <row r="55" spans="1:11" ht="16.350000000000001" customHeight="1">
      <c r="A55" s="6"/>
      <c r="B55" s="37" t="s">
        <v>66</v>
      </c>
      <c r="C55" s="37"/>
      <c r="D55" s="37"/>
      <c r="E55" s="91">
        <f>F55+G55</f>
        <v>15081.62</v>
      </c>
      <c r="F55" s="91">
        <f>SUM(F6:F31)</f>
        <v>5221.74</v>
      </c>
      <c r="G55" s="91">
        <f>SUM(G6:G54)</f>
        <v>9859.880000000001</v>
      </c>
      <c r="H55" s="91"/>
      <c r="I55" s="91"/>
      <c r="J55" s="91"/>
      <c r="K55" s="71"/>
    </row>
    <row r="56" spans="1:11" ht="9.75" customHeight="1">
      <c r="A56" s="78"/>
      <c r="B56" s="74"/>
      <c r="C56" s="74"/>
      <c r="D56" s="74"/>
      <c r="E56" s="10"/>
      <c r="F56" s="10"/>
      <c r="G56" s="10"/>
      <c r="H56" s="74"/>
      <c r="I56" s="10"/>
      <c r="J56" s="10"/>
      <c r="K56" s="78"/>
    </row>
  </sheetData>
  <mergeCells count="10">
    <mergeCell ref="B2:J2"/>
    <mergeCell ref="B3:C3"/>
    <mergeCell ref="H4:J4"/>
    <mergeCell ref="A6:A31"/>
    <mergeCell ref="B4:B5"/>
    <mergeCell ref="C4:C5"/>
    <mergeCell ref="D4:D5"/>
    <mergeCell ref="E4:E5"/>
    <mergeCell ref="F4:F5"/>
    <mergeCell ref="G4:G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F1" workbookViewId="0">
      <pane ySplit="5" topLeftCell="A24" activePane="bottomLeft" state="frozen"/>
      <selection pane="bottomLeft" activeCell="H40" sqref="H40"/>
    </sheetView>
  </sheetViews>
  <sheetFormatPr defaultColWidth="10" defaultRowHeight="13.5"/>
  <cols>
    <col min="1" max="1" width="1.5" customWidth="1"/>
    <col min="2" max="2" width="28.25" customWidth="1"/>
    <col min="3" max="3" width="15.375" customWidth="1"/>
    <col min="4" max="4" width="35.875" customWidth="1"/>
    <col min="5" max="7" width="28.25" customWidth="1"/>
    <col min="8" max="16" width="12.25" customWidth="1"/>
    <col min="17" max="17" width="1.5" customWidth="1"/>
    <col min="18" max="22" width="9.75" customWidth="1"/>
  </cols>
  <sheetData>
    <row r="1" spans="1:17" ht="16.350000000000001" customHeight="1">
      <c r="A1" s="86"/>
      <c r="B1" s="16"/>
      <c r="C1" s="31"/>
      <c r="D1" s="31"/>
      <c r="E1" s="31"/>
      <c r="F1" s="31"/>
      <c r="G1" s="31"/>
      <c r="H1" s="17"/>
      <c r="I1" s="17"/>
      <c r="J1" s="17"/>
      <c r="K1" s="17" t="s">
        <v>125</v>
      </c>
      <c r="L1" s="17"/>
      <c r="M1" s="17"/>
      <c r="N1" s="17"/>
      <c r="O1" s="17"/>
      <c r="P1" s="17"/>
      <c r="Q1" s="87"/>
    </row>
    <row r="2" spans="1:17" ht="22.9" customHeight="1">
      <c r="A2" s="13"/>
      <c r="B2" s="104" t="s">
        <v>126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1"/>
    </row>
    <row r="3" spans="1:17" ht="19.5" customHeight="1">
      <c r="A3" s="13"/>
      <c r="B3" s="105"/>
      <c r="C3" s="105"/>
      <c r="D3" s="105"/>
      <c r="E3" s="93"/>
      <c r="F3" s="93"/>
      <c r="G3" s="93"/>
      <c r="H3" s="20"/>
      <c r="I3" s="20"/>
      <c r="J3" s="20"/>
      <c r="K3" s="20"/>
      <c r="L3" s="20"/>
      <c r="M3" s="20"/>
      <c r="N3" s="20"/>
      <c r="O3" s="116" t="s">
        <v>1</v>
      </c>
      <c r="P3" s="116"/>
      <c r="Q3" s="12"/>
    </row>
    <row r="4" spans="1:17" ht="23.1" customHeight="1">
      <c r="A4" s="88"/>
      <c r="B4" s="114" t="s">
        <v>127</v>
      </c>
      <c r="C4" s="114" t="s">
        <v>128</v>
      </c>
      <c r="D4" s="114" t="s">
        <v>129</v>
      </c>
      <c r="E4" s="114" t="s">
        <v>68</v>
      </c>
      <c r="F4" s="114" t="s">
        <v>69</v>
      </c>
      <c r="G4" s="114" t="s">
        <v>70</v>
      </c>
      <c r="H4" s="114" t="s">
        <v>51</v>
      </c>
      <c r="I4" s="114" t="s">
        <v>130</v>
      </c>
      <c r="J4" s="114"/>
      <c r="K4" s="114"/>
      <c r="L4" s="114" t="s">
        <v>131</v>
      </c>
      <c r="M4" s="114"/>
      <c r="N4" s="114"/>
      <c r="O4" s="114" t="s">
        <v>57</v>
      </c>
      <c r="P4" s="114" t="s">
        <v>63</v>
      </c>
      <c r="Q4" s="88"/>
    </row>
    <row r="5" spans="1:17" ht="34.5" customHeight="1">
      <c r="A5" s="88"/>
      <c r="B5" s="114"/>
      <c r="C5" s="114"/>
      <c r="D5" s="114"/>
      <c r="E5" s="114"/>
      <c r="F5" s="114"/>
      <c r="G5" s="114"/>
      <c r="H5" s="114"/>
      <c r="I5" s="22" t="s">
        <v>132</v>
      </c>
      <c r="J5" s="22" t="s">
        <v>133</v>
      </c>
      <c r="K5" s="22" t="s">
        <v>134</v>
      </c>
      <c r="L5" s="22" t="s">
        <v>132</v>
      </c>
      <c r="M5" s="22" t="s">
        <v>133</v>
      </c>
      <c r="N5" s="22" t="s">
        <v>134</v>
      </c>
      <c r="O5" s="114"/>
      <c r="P5" s="114"/>
      <c r="Q5" s="88"/>
    </row>
    <row r="6" spans="1:17" ht="30" customHeight="1">
      <c r="A6" s="13"/>
      <c r="B6" s="39" t="s">
        <v>135</v>
      </c>
      <c r="C6" s="39" t="s">
        <v>136</v>
      </c>
      <c r="D6" s="39" t="s">
        <v>137</v>
      </c>
      <c r="E6" s="39" t="s">
        <v>106</v>
      </c>
      <c r="F6" s="39" t="s">
        <v>107</v>
      </c>
      <c r="G6" s="39" t="s">
        <v>108</v>
      </c>
      <c r="H6" s="94">
        <v>200</v>
      </c>
      <c r="I6" s="94">
        <v>200</v>
      </c>
      <c r="J6" s="94"/>
      <c r="K6" s="94"/>
      <c r="L6" s="94"/>
      <c r="M6" s="94"/>
      <c r="N6" s="94"/>
      <c r="O6" s="94"/>
      <c r="P6" s="94"/>
      <c r="Q6" s="13"/>
    </row>
    <row r="7" spans="1:17" ht="30" customHeight="1">
      <c r="A7" s="13"/>
      <c r="B7" s="39" t="s">
        <v>135</v>
      </c>
      <c r="C7" s="39" t="s">
        <v>136</v>
      </c>
      <c r="D7" s="39" t="s">
        <v>138</v>
      </c>
      <c r="E7" s="39" t="s">
        <v>117</v>
      </c>
      <c r="F7" s="39" t="s">
        <v>118</v>
      </c>
      <c r="G7" s="39" t="s">
        <v>119</v>
      </c>
      <c r="H7" s="94">
        <v>880</v>
      </c>
      <c r="I7" s="94"/>
      <c r="J7" s="94">
        <v>880</v>
      </c>
      <c r="K7" s="94"/>
      <c r="L7" s="94"/>
      <c r="M7" s="94"/>
      <c r="N7" s="94"/>
      <c r="O7" s="94"/>
      <c r="P7" s="94"/>
      <c r="Q7" s="13"/>
    </row>
    <row r="8" spans="1:17" ht="26.1" customHeight="1">
      <c r="A8" s="13"/>
      <c r="B8" s="39" t="s">
        <v>135</v>
      </c>
      <c r="C8" s="39" t="s">
        <v>136</v>
      </c>
      <c r="D8" s="39" t="s">
        <v>139</v>
      </c>
      <c r="E8" s="39" t="s">
        <v>117</v>
      </c>
      <c r="F8" s="39" t="s">
        <v>118</v>
      </c>
      <c r="G8" s="39" t="s">
        <v>119</v>
      </c>
      <c r="H8" s="94">
        <v>800</v>
      </c>
      <c r="I8" s="94"/>
      <c r="J8" s="94">
        <v>800</v>
      </c>
      <c r="K8" s="94"/>
      <c r="L8" s="94"/>
      <c r="M8" s="94"/>
      <c r="N8" s="94"/>
      <c r="O8" s="94"/>
      <c r="P8" s="94"/>
      <c r="Q8" s="13"/>
    </row>
    <row r="9" spans="1:17" ht="30" customHeight="1">
      <c r="A9" s="13"/>
      <c r="B9" s="39" t="s">
        <v>135</v>
      </c>
      <c r="C9" s="39" t="s">
        <v>136</v>
      </c>
      <c r="D9" s="39" t="s">
        <v>140</v>
      </c>
      <c r="E9" s="39" t="s">
        <v>117</v>
      </c>
      <c r="F9" s="39" t="s">
        <v>120</v>
      </c>
      <c r="G9" s="39" t="s">
        <v>121</v>
      </c>
      <c r="H9" s="94">
        <v>29.88</v>
      </c>
      <c r="I9" s="94"/>
      <c r="J9" s="94"/>
      <c r="K9" s="94"/>
      <c r="L9" s="94"/>
      <c r="M9" s="94">
        <v>29.88</v>
      </c>
      <c r="N9" s="94"/>
      <c r="O9" s="94"/>
      <c r="P9" s="94"/>
      <c r="Q9" s="13"/>
    </row>
    <row r="10" spans="1:17" ht="30" customHeight="1">
      <c r="A10" s="13"/>
      <c r="B10" s="39" t="s">
        <v>135</v>
      </c>
      <c r="C10" s="39" t="s">
        <v>136</v>
      </c>
      <c r="D10" s="39" t="s">
        <v>267</v>
      </c>
      <c r="E10" s="96" t="s">
        <v>234</v>
      </c>
      <c r="F10" s="96" t="s">
        <v>233</v>
      </c>
      <c r="G10" s="96" t="s">
        <v>232</v>
      </c>
      <c r="H10" s="97">
        <v>176</v>
      </c>
      <c r="I10" s="97">
        <v>176</v>
      </c>
      <c r="J10" s="94"/>
      <c r="K10" s="94"/>
      <c r="L10" s="94"/>
      <c r="M10" s="94"/>
      <c r="N10" s="94"/>
      <c r="O10" s="94"/>
      <c r="P10" s="94"/>
      <c r="Q10" s="13"/>
    </row>
    <row r="11" spans="1:17" ht="30" customHeight="1">
      <c r="A11" s="13"/>
      <c r="B11" s="39" t="s">
        <v>135</v>
      </c>
      <c r="C11" s="39" t="s">
        <v>136</v>
      </c>
      <c r="D11" s="39" t="s">
        <v>268</v>
      </c>
      <c r="E11" s="96" t="s">
        <v>234</v>
      </c>
      <c r="F11" s="96" t="s">
        <v>235</v>
      </c>
      <c r="G11" s="96" t="s">
        <v>236</v>
      </c>
      <c r="H11" s="97">
        <v>500</v>
      </c>
      <c r="I11" s="97">
        <v>500</v>
      </c>
      <c r="J11" s="94"/>
      <c r="K11" s="94"/>
      <c r="L11" s="94"/>
      <c r="M11" s="94"/>
      <c r="N11" s="94"/>
      <c r="O11" s="94"/>
      <c r="P11" s="94"/>
      <c r="Q11" s="13"/>
    </row>
    <row r="12" spans="1:17" ht="30" customHeight="1">
      <c r="A12" s="13"/>
      <c r="B12" s="39" t="s">
        <v>135</v>
      </c>
      <c r="C12" s="39" t="s">
        <v>136</v>
      </c>
      <c r="D12" s="39" t="s">
        <v>269</v>
      </c>
      <c r="E12" s="96" t="s">
        <v>231</v>
      </c>
      <c r="F12" s="96" t="s">
        <v>84</v>
      </c>
      <c r="G12" s="96" t="s">
        <v>89</v>
      </c>
      <c r="H12" s="97">
        <v>448</v>
      </c>
      <c r="I12" s="97">
        <v>448</v>
      </c>
      <c r="J12" s="94"/>
      <c r="K12" s="94"/>
      <c r="L12" s="94"/>
      <c r="M12" s="94"/>
      <c r="N12" s="94"/>
      <c r="O12" s="94"/>
      <c r="P12" s="94"/>
      <c r="Q12" s="13"/>
    </row>
    <row r="13" spans="1:17" ht="30" customHeight="1">
      <c r="A13" s="13"/>
      <c r="B13" s="39" t="s">
        <v>135</v>
      </c>
      <c r="C13" s="39" t="s">
        <v>136</v>
      </c>
      <c r="D13" s="39" t="s">
        <v>287</v>
      </c>
      <c r="E13" s="96" t="s">
        <v>237</v>
      </c>
      <c r="F13" s="96" t="s">
        <v>235</v>
      </c>
      <c r="G13" s="96" t="s">
        <v>238</v>
      </c>
      <c r="H13" s="97">
        <v>2600</v>
      </c>
      <c r="I13" s="97">
        <v>2600</v>
      </c>
      <c r="J13" s="94"/>
      <c r="K13" s="94"/>
      <c r="L13" s="94"/>
      <c r="M13" s="94"/>
      <c r="N13" s="94"/>
      <c r="O13" s="94"/>
      <c r="P13" s="94"/>
      <c r="Q13" s="13"/>
    </row>
    <row r="14" spans="1:17" ht="30" customHeight="1">
      <c r="A14" s="13"/>
      <c r="B14" s="39" t="s">
        <v>135</v>
      </c>
      <c r="C14" s="39" t="s">
        <v>136</v>
      </c>
      <c r="D14" s="39" t="s">
        <v>288</v>
      </c>
      <c r="E14" s="96" t="s">
        <v>237</v>
      </c>
      <c r="F14" s="96" t="s">
        <v>249</v>
      </c>
      <c r="G14" s="96" t="s">
        <v>278</v>
      </c>
      <c r="H14" s="97">
        <v>452</v>
      </c>
      <c r="I14" s="97">
        <v>452</v>
      </c>
      <c r="J14" s="94"/>
      <c r="K14" s="94"/>
      <c r="L14" s="94"/>
      <c r="M14" s="94"/>
      <c r="N14" s="94"/>
      <c r="O14" s="94"/>
      <c r="P14" s="94"/>
      <c r="Q14" s="13"/>
    </row>
    <row r="15" spans="1:17" ht="30" customHeight="1">
      <c r="A15" s="13"/>
      <c r="B15" s="39" t="s">
        <v>135</v>
      </c>
      <c r="C15" s="39" t="s">
        <v>136</v>
      </c>
      <c r="D15" s="39" t="s">
        <v>289</v>
      </c>
      <c r="E15" s="96" t="s">
        <v>237</v>
      </c>
      <c r="F15" s="96" t="s">
        <v>249</v>
      </c>
      <c r="G15" s="96" t="s">
        <v>278</v>
      </c>
      <c r="H15" s="97">
        <v>76</v>
      </c>
      <c r="I15" s="97">
        <v>76</v>
      </c>
      <c r="J15" s="94"/>
      <c r="K15" s="94"/>
      <c r="L15" s="94"/>
      <c r="M15" s="94"/>
      <c r="N15" s="94"/>
      <c r="O15" s="94"/>
      <c r="P15" s="94"/>
      <c r="Q15" s="13"/>
    </row>
    <row r="16" spans="1:17" ht="30" customHeight="1">
      <c r="A16" s="13"/>
      <c r="B16" s="39" t="s">
        <v>135</v>
      </c>
      <c r="C16" s="39" t="s">
        <v>136</v>
      </c>
      <c r="D16" s="39" t="s">
        <v>270</v>
      </c>
      <c r="E16" s="96" t="s">
        <v>239</v>
      </c>
      <c r="F16" s="96" t="s">
        <v>240</v>
      </c>
      <c r="G16" s="96" t="s">
        <v>241</v>
      </c>
      <c r="H16" s="97">
        <v>26</v>
      </c>
      <c r="I16" s="97">
        <v>26</v>
      </c>
      <c r="J16" s="94"/>
      <c r="K16" s="94"/>
      <c r="L16" s="94"/>
      <c r="M16" s="94"/>
      <c r="N16" s="94"/>
      <c r="O16" s="94"/>
      <c r="P16" s="94"/>
      <c r="Q16" s="13"/>
    </row>
    <row r="17" spans="1:17" ht="30" customHeight="1">
      <c r="A17" s="13"/>
      <c r="B17" s="39" t="s">
        <v>135</v>
      </c>
      <c r="C17" s="39" t="s">
        <v>136</v>
      </c>
      <c r="D17" s="39" t="s">
        <v>271</v>
      </c>
      <c r="E17" s="96" t="s">
        <v>242</v>
      </c>
      <c r="F17" s="96" t="s">
        <v>243</v>
      </c>
      <c r="G17" s="96" t="s">
        <v>244</v>
      </c>
      <c r="H17" s="97">
        <v>29</v>
      </c>
      <c r="I17" s="97">
        <v>29</v>
      </c>
      <c r="J17" s="94"/>
      <c r="K17" s="94"/>
      <c r="L17" s="94"/>
      <c r="M17" s="94"/>
      <c r="N17" s="94"/>
      <c r="O17" s="94"/>
      <c r="P17" s="94"/>
      <c r="Q17" s="13"/>
    </row>
    <row r="18" spans="1:17" ht="30" customHeight="1">
      <c r="A18" s="13"/>
      <c r="B18" s="39" t="s">
        <v>135</v>
      </c>
      <c r="C18" s="39" t="s">
        <v>136</v>
      </c>
      <c r="D18" s="39" t="s">
        <v>300</v>
      </c>
      <c r="E18" s="96" t="s">
        <v>245</v>
      </c>
      <c r="F18" s="96" t="s">
        <v>246</v>
      </c>
      <c r="G18" s="96" t="s">
        <v>247</v>
      </c>
      <c r="H18" s="97">
        <v>31</v>
      </c>
      <c r="I18" s="97">
        <v>31</v>
      </c>
      <c r="J18" s="94"/>
      <c r="K18" s="94"/>
      <c r="L18" s="94"/>
      <c r="M18" s="94"/>
      <c r="N18" s="94"/>
      <c r="O18" s="94"/>
      <c r="P18" s="94"/>
      <c r="Q18" s="13"/>
    </row>
    <row r="19" spans="1:17" ht="30" customHeight="1">
      <c r="A19" s="13"/>
      <c r="B19" s="39" t="s">
        <v>135</v>
      </c>
      <c r="C19" s="39" t="s">
        <v>136</v>
      </c>
      <c r="D19" s="39" t="s">
        <v>301</v>
      </c>
      <c r="E19" s="96" t="s">
        <v>245</v>
      </c>
      <c r="F19" s="96" t="s">
        <v>246</v>
      </c>
      <c r="G19" s="96" t="s">
        <v>247</v>
      </c>
      <c r="H19" s="97">
        <v>290</v>
      </c>
      <c r="I19" s="97">
        <v>290</v>
      </c>
      <c r="J19" s="94"/>
      <c r="K19" s="94"/>
      <c r="L19" s="94"/>
      <c r="M19" s="94"/>
      <c r="N19" s="94"/>
      <c r="O19" s="94"/>
      <c r="P19" s="94"/>
      <c r="Q19" s="13"/>
    </row>
    <row r="20" spans="1:17" ht="30" customHeight="1">
      <c r="A20" s="13"/>
      <c r="B20" s="39" t="s">
        <v>135</v>
      </c>
      <c r="C20" s="39" t="s">
        <v>136</v>
      </c>
      <c r="D20" s="39" t="s">
        <v>272</v>
      </c>
      <c r="E20" s="96" t="s">
        <v>248</v>
      </c>
      <c r="F20" s="96" t="s">
        <v>249</v>
      </c>
      <c r="G20" s="96" t="s">
        <v>250</v>
      </c>
      <c r="H20" s="97">
        <v>50</v>
      </c>
      <c r="I20" s="97">
        <v>50</v>
      </c>
      <c r="J20" s="94"/>
      <c r="K20" s="94"/>
      <c r="L20" s="94"/>
      <c r="M20" s="94"/>
      <c r="N20" s="94"/>
      <c r="O20" s="94"/>
      <c r="P20" s="94"/>
      <c r="Q20" s="13"/>
    </row>
    <row r="21" spans="1:17" ht="30" customHeight="1">
      <c r="A21" s="13"/>
      <c r="B21" s="39" t="s">
        <v>135</v>
      </c>
      <c r="C21" s="39" t="s">
        <v>136</v>
      </c>
      <c r="D21" s="39" t="s">
        <v>296</v>
      </c>
      <c r="E21" s="96" t="s">
        <v>251</v>
      </c>
      <c r="F21" s="96" t="s">
        <v>252</v>
      </c>
      <c r="G21" s="96" t="s">
        <v>253</v>
      </c>
      <c r="H21" s="97">
        <v>98</v>
      </c>
      <c r="I21" s="97">
        <v>98</v>
      </c>
      <c r="J21" s="94"/>
      <c r="K21" s="94"/>
      <c r="L21" s="94"/>
      <c r="M21" s="94"/>
      <c r="N21" s="94"/>
      <c r="O21" s="94"/>
      <c r="P21" s="94"/>
      <c r="Q21" s="13"/>
    </row>
    <row r="22" spans="1:17" ht="30" customHeight="1">
      <c r="A22" s="13"/>
      <c r="B22" s="39" t="s">
        <v>135</v>
      </c>
      <c r="C22" s="39" t="s">
        <v>136</v>
      </c>
      <c r="D22" s="39" t="s">
        <v>297</v>
      </c>
      <c r="E22" s="96" t="s">
        <v>251</v>
      </c>
      <c r="F22" s="96" t="s">
        <v>252</v>
      </c>
      <c r="G22" s="96" t="s">
        <v>253</v>
      </c>
      <c r="H22" s="97">
        <v>160</v>
      </c>
      <c r="I22" s="97">
        <v>160</v>
      </c>
      <c r="J22" s="94"/>
      <c r="K22" s="94"/>
      <c r="L22" s="94"/>
      <c r="M22" s="94"/>
      <c r="N22" s="94"/>
      <c r="O22" s="94"/>
      <c r="P22" s="94"/>
      <c r="Q22" s="13"/>
    </row>
    <row r="23" spans="1:17" ht="30" customHeight="1">
      <c r="A23" s="13"/>
      <c r="B23" s="39" t="s">
        <v>135</v>
      </c>
      <c r="C23" s="39" t="s">
        <v>136</v>
      </c>
      <c r="D23" s="39" t="s">
        <v>298</v>
      </c>
      <c r="E23" s="96" t="s">
        <v>251</v>
      </c>
      <c r="F23" s="96" t="s">
        <v>249</v>
      </c>
      <c r="G23" s="96" t="s">
        <v>250</v>
      </c>
      <c r="H23" s="97">
        <v>24</v>
      </c>
      <c r="I23" s="97">
        <v>24</v>
      </c>
      <c r="J23" s="94"/>
      <c r="K23" s="94"/>
      <c r="L23" s="94"/>
      <c r="M23" s="94"/>
      <c r="N23" s="94"/>
      <c r="O23" s="94"/>
      <c r="P23" s="94"/>
      <c r="Q23" s="13"/>
    </row>
    <row r="24" spans="1:17" ht="30" customHeight="1">
      <c r="A24" s="13"/>
      <c r="B24" s="39" t="s">
        <v>135</v>
      </c>
      <c r="C24" s="39" t="s">
        <v>136</v>
      </c>
      <c r="D24" s="39" t="s">
        <v>299</v>
      </c>
      <c r="E24" s="96" t="s">
        <v>251</v>
      </c>
      <c r="F24" s="96" t="s">
        <v>252</v>
      </c>
      <c r="G24" s="96" t="s">
        <v>253</v>
      </c>
      <c r="H24" s="97">
        <v>140</v>
      </c>
      <c r="I24" s="97">
        <v>140</v>
      </c>
      <c r="J24" s="94"/>
      <c r="K24" s="94"/>
      <c r="L24" s="94"/>
      <c r="M24" s="94"/>
      <c r="N24" s="94"/>
      <c r="O24" s="94"/>
      <c r="P24" s="94"/>
      <c r="Q24" s="13"/>
    </row>
    <row r="25" spans="1:17" ht="30" customHeight="1">
      <c r="A25" s="13"/>
      <c r="B25" s="39" t="s">
        <v>135</v>
      </c>
      <c r="C25" s="39" t="s">
        <v>136</v>
      </c>
      <c r="D25" s="39" t="s">
        <v>275</v>
      </c>
      <c r="E25" s="96" t="s">
        <v>254</v>
      </c>
      <c r="F25" s="96" t="s">
        <v>252</v>
      </c>
      <c r="G25" s="96" t="s">
        <v>253</v>
      </c>
      <c r="H25" s="97">
        <v>60</v>
      </c>
      <c r="I25" s="97">
        <v>60</v>
      </c>
      <c r="J25" s="94"/>
      <c r="K25" s="94"/>
      <c r="L25" s="94"/>
      <c r="M25" s="94"/>
      <c r="N25" s="94"/>
      <c r="O25" s="94"/>
      <c r="P25" s="94"/>
      <c r="Q25" s="13"/>
    </row>
    <row r="26" spans="1:17" ht="30" customHeight="1">
      <c r="A26" s="13"/>
      <c r="B26" s="39" t="s">
        <v>273</v>
      </c>
      <c r="C26" s="39" t="s">
        <v>274</v>
      </c>
      <c r="D26" s="39" t="s">
        <v>276</v>
      </c>
      <c r="E26" s="96" t="s">
        <v>254</v>
      </c>
      <c r="F26" s="96" t="s">
        <v>249</v>
      </c>
      <c r="G26" s="96" t="s">
        <v>278</v>
      </c>
      <c r="H26" s="97">
        <v>100</v>
      </c>
      <c r="I26" s="97">
        <v>100</v>
      </c>
      <c r="J26" s="94"/>
      <c r="K26" s="94"/>
      <c r="L26" s="94"/>
      <c r="M26" s="94"/>
      <c r="N26" s="94"/>
      <c r="O26" s="94"/>
      <c r="P26" s="94"/>
      <c r="Q26" s="13"/>
    </row>
    <row r="27" spans="1:17" ht="30" customHeight="1">
      <c r="A27" s="13"/>
      <c r="B27" s="39" t="s">
        <v>135</v>
      </c>
      <c r="C27" s="39" t="s">
        <v>136</v>
      </c>
      <c r="D27" s="39" t="s">
        <v>277</v>
      </c>
      <c r="E27" s="96" t="s">
        <v>255</v>
      </c>
      <c r="F27" s="96" t="s">
        <v>252</v>
      </c>
      <c r="G27" s="96" t="s">
        <v>253</v>
      </c>
      <c r="H27" s="97">
        <v>10</v>
      </c>
      <c r="I27" s="97">
        <v>10</v>
      </c>
      <c r="J27" s="94"/>
      <c r="K27" s="94"/>
      <c r="L27" s="94"/>
      <c r="M27" s="94"/>
      <c r="N27" s="94"/>
      <c r="O27" s="94"/>
      <c r="P27" s="94"/>
      <c r="Q27" s="13"/>
    </row>
    <row r="28" spans="1:17" ht="30" customHeight="1">
      <c r="A28" s="13"/>
      <c r="B28" s="39" t="s">
        <v>135</v>
      </c>
      <c r="C28" s="39" t="s">
        <v>136</v>
      </c>
      <c r="D28" s="39" t="s">
        <v>279</v>
      </c>
      <c r="E28" s="96" t="s">
        <v>256</v>
      </c>
      <c r="F28" s="96" t="s">
        <v>252</v>
      </c>
      <c r="G28" s="96" t="s">
        <v>253</v>
      </c>
      <c r="H28" s="97">
        <v>100</v>
      </c>
      <c r="I28" s="97">
        <v>100</v>
      </c>
      <c r="J28" s="94"/>
      <c r="K28" s="94"/>
      <c r="L28" s="94"/>
      <c r="M28" s="94"/>
      <c r="N28" s="94"/>
      <c r="O28" s="94"/>
      <c r="P28" s="94"/>
      <c r="Q28" s="13"/>
    </row>
    <row r="29" spans="1:17" ht="30" customHeight="1">
      <c r="A29" s="13"/>
      <c r="B29" s="39" t="s">
        <v>135</v>
      </c>
      <c r="C29" s="39" t="s">
        <v>136</v>
      </c>
      <c r="D29" s="39" t="s">
        <v>280</v>
      </c>
      <c r="E29" s="96" t="s">
        <v>257</v>
      </c>
      <c r="F29" s="96" t="s">
        <v>246</v>
      </c>
      <c r="G29" s="96" t="s">
        <v>247</v>
      </c>
      <c r="H29" s="97">
        <v>170</v>
      </c>
      <c r="I29" s="97">
        <v>170</v>
      </c>
      <c r="J29" s="94"/>
      <c r="K29" s="94"/>
      <c r="L29" s="94"/>
      <c r="M29" s="94"/>
      <c r="N29" s="94"/>
      <c r="O29" s="94"/>
      <c r="P29" s="94"/>
      <c r="Q29" s="13"/>
    </row>
    <row r="30" spans="1:17" ht="30" customHeight="1">
      <c r="A30" s="13"/>
      <c r="B30" s="39" t="s">
        <v>135</v>
      </c>
      <c r="C30" s="39" t="s">
        <v>136</v>
      </c>
      <c r="D30" s="39" t="s">
        <v>291</v>
      </c>
      <c r="E30" s="96" t="s">
        <v>258</v>
      </c>
      <c r="F30" s="96" t="s">
        <v>246</v>
      </c>
      <c r="G30" s="96" t="s">
        <v>247</v>
      </c>
      <c r="H30" s="97">
        <v>260</v>
      </c>
      <c r="I30" s="97">
        <v>260</v>
      </c>
      <c r="J30" s="94"/>
      <c r="K30" s="94"/>
      <c r="L30" s="94"/>
      <c r="M30" s="94"/>
      <c r="N30" s="94"/>
      <c r="O30" s="94"/>
      <c r="P30" s="94"/>
      <c r="Q30" s="13"/>
    </row>
    <row r="31" spans="1:17" ht="30" customHeight="1">
      <c r="A31" s="13"/>
      <c r="B31" s="39" t="s">
        <v>135</v>
      </c>
      <c r="C31" s="39" t="s">
        <v>136</v>
      </c>
      <c r="D31" s="39" t="s">
        <v>292</v>
      </c>
      <c r="E31" s="96" t="s">
        <v>258</v>
      </c>
      <c r="F31" s="96" t="s">
        <v>246</v>
      </c>
      <c r="G31" s="96" t="s">
        <v>247</v>
      </c>
      <c r="H31" s="97">
        <v>50</v>
      </c>
      <c r="I31" s="97">
        <v>50</v>
      </c>
      <c r="J31" s="94"/>
      <c r="K31" s="94"/>
      <c r="L31" s="94"/>
      <c r="M31" s="94"/>
      <c r="N31" s="94"/>
      <c r="O31" s="94"/>
      <c r="P31" s="94"/>
      <c r="Q31" s="13"/>
    </row>
    <row r="32" spans="1:17" ht="30" customHeight="1">
      <c r="A32" s="13"/>
      <c r="B32" s="39"/>
      <c r="C32" s="39"/>
      <c r="D32" s="39" t="s">
        <v>293</v>
      </c>
      <c r="E32" s="96" t="s">
        <v>294</v>
      </c>
      <c r="F32" s="96" t="s">
        <v>260</v>
      </c>
      <c r="G32" s="96" t="s">
        <v>295</v>
      </c>
      <c r="H32" s="97">
        <v>130</v>
      </c>
      <c r="I32" s="97">
        <v>130</v>
      </c>
      <c r="J32" s="94"/>
      <c r="K32" s="94"/>
      <c r="L32" s="94"/>
      <c r="M32" s="94"/>
      <c r="N32" s="94"/>
      <c r="O32" s="94"/>
      <c r="P32" s="94"/>
      <c r="Q32" s="13"/>
    </row>
    <row r="33" spans="1:17" ht="30" customHeight="1">
      <c r="A33" s="13"/>
      <c r="B33" s="39" t="s">
        <v>135</v>
      </c>
      <c r="C33" s="39" t="s">
        <v>136</v>
      </c>
      <c r="D33" s="39" t="s">
        <v>281</v>
      </c>
      <c r="E33" s="96" t="s">
        <v>259</v>
      </c>
      <c r="F33" s="96" t="s">
        <v>260</v>
      </c>
      <c r="G33" s="96" t="s">
        <v>261</v>
      </c>
      <c r="H33" s="97">
        <v>59</v>
      </c>
      <c r="I33" s="97">
        <v>59</v>
      </c>
      <c r="J33" s="94"/>
      <c r="K33" s="94"/>
      <c r="L33" s="94"/>
      <c r="M33" s="94"/>
      <c r="N33" s="94"/>
      <c r="O33" s="94"/>
      <c r="P33" s="94"/>
      <c r="Q33" s="13"/>
    </row>
    <row r="34" spans="1:17" ht="30" customHeight="1">
      <c r="A34" s="13"/>
      <c r="B34" s="39" t="s">
        <v>135</v>
      </c>
      <c r="C34" s="39" t="s">
        <v>136</v>
      </c>
      <c r="D34" s="39" t="s">
        <v>290</v>
      </c>
      <c r="E34" s="96" t="s">
        <v>262</v>
      </c>
      <c r="F34" s="96" t="s">
        <v>252</v>
      </c>
      <c r="G34" s="96" t="s">
        <v>253</v>
      </c>
      <c r="H34" s="97">
        <v>255</v>
      </c>
      <c r="I34" s="97">
        <v>255</v>
      </c>
      <c r="J34" s="94"/>
      <c r="K34" s="94"/>
      <c r="L34" s="94"/>
      <c r="M34" s="94"/>
      <c r="N34" s="94"/>
      <c r="O34" s="94"/>
      <c r="P34" s="94"/>
      <c r="Q34" s="13"/>
    </row>
    <row r="35" spans="1:17" ht="30" customHeight="1">
      <c r="A35" s="13"/>
      <c r="B35" s="39" t="s">
        <v>135</v>
      </c>
      <c r="C35" s="39" t="s">
        <v>136</v>
      </c>
      <c r="D35" s="39" t="s">
        <v>282</v>
      </c>
      <c r="E35" s="96" t="s">
        <v>263</v>
      </c>
      <c r="F35" s="96" t="s">
        <v>243</v>
      </c>
      <c r="G35" s="96" t="s">
        <v>244</v>
      </c>
      <c r="H35" s="97">
        <v>180</v>
      </c>
      <c r="I35" s="97">
        <v>180</v>
      </c>
      <c r="J35" s="94"/>
      <c r="K35" s="94"/>
      <c r="L35" s="94"/>
      <c r="M35" s="94"/>
      <c r="N35" s="94"/>
      <c r="O35" s="94"/>
      <c r="P35" s="94"/>
      <c r="Q35" s="13"/>
    </row>
    <row r="36" spans="1:17" ht="30" customHeight="1">
      <c r="A36" s="13"/>
      <c r="B36" s="39" t="s">
        <v>135</v>
      </c>
      <c r="C36" s="39" t="s">
        <v>136</v>
      </c>
      <c r="D36" s="39" t="s">
        <v>283</v>
      </c>
      <c r="E36" s="96" t="s">
        <v>264</v>
      </c>
      <c r="F36" s="96" t="s">
        <v>249</v>
      </c>
      <c r="G36" s="96" t="s">
        <v>250</v>
      </c>
      <c r="H36" s="97">
        <v>700</v>
      </c>
      <c r="I36" s="97">
        <v>700</v>
      </c>
      <c r="J36" s="94"/>
      <c r="K36" s="94"/>
      <c r="L36" s="94"/>
      <c r="M36" s="94"/>
      <c r="N36" s="94"/>
      <c r="O36" s="94"/>
      <c r="P36" s="94"/>
      <c r="Q36" s="13"/>
    </row>
    <row r="37" spans="1:17" ht="30" customHeight="1">
      <c r="A37" s="13"/>
      <c r="B37" s="39" t="s">
        <v>135</v>
      </c>
      <c r="C37" s="39" t="s">
        <v>136</v>
      </c>
      <c r="D37" s="39" t="s">
        <v>284</v>
      </c>
      <c r="E37" s="96" t="s">
        <v>265</v>
      </c>
      <c r="F37" s="96" t="s">
        <v>252</v>
      </c>
      <c r="G37" s="96" t="s">
        <v>253</v>
      </c>
      <c r="H37" s="97">
        <v>152.4</v>
      </c>
      <c r="I37" s="97">
        <v>152.4</v>
      </c>
      <c r="J37" s="94"/>
      <c r="K37" s="94"/>
      <c r="L37" s="94"/>
      <c r="M37" s="94"/>
      <c r="N37" s="94"/>
      <c r="O37" s="94"/>
      <c r="P37" s="94"/>
      <c r="Q37" s="13"/>
    </row>
    <row r="38" spans="1:17" ht="30" customHeight="1">
      <c r="A38" s="13"/>
      <c r="B38" s="39" t="s">
        <v>135</v>
      </c>
      <c r="C38" s="39" t="s">
        <v>136</v>
      </c>
      <c r="D38" s="39" t="s">
        <v>285</v>
      </c>
      <c r="E38" s="96" t="s">
        <v>266</v>
      </c>
      <c r="F38" s="96" t="s">
        <v>243</v>
      </c>
      <c r="G38" s="96" t="s">
        <v>244</v>
      </c>
      <c r="H38" s="97">
        <v>590</v>
      </c>
      <c r="I38" s="97">
        <v>590</v>
      </c>
      <c r="J38" s="94"/>
      <c r="K38" s="94"/>
      <c r="L38" s="94"/>
      <c r="M38" s="94"/>
      <c r="N38" s="94"/>
      <c r="O38" s="94"/>
      <c r="P38" s="94"/>
      <c r="Q38" s="13"/>
    </row>
    <row r="39" spans="1:17" ht="30" customHeight="1">
      <c r="A39" s="13"/>
      <c r="B39" s="39" t="s">
        <v>135</v>
      </c>
      <c r="C39" s="39" t="s">
        <v>136</v>
      </c>
      <c r="D39" s="39" t="s">
        <v>286</v>
      </c>
      <c r="E39" s="96" t="s">
        <v>266</v>
      </c>
      <c r="F39" s="96" t="s">
        <v>243</v>
      </c>
      <c r="G39" s="96" t="s">
        <v>244</v>
      </c>
      <c r="H39" s="97">
        <v>33.6</v>
      </c>
      <c r="I39" s="97">
        <v>33.6</v>
      </c>
      <c r="J39" s="94"/>
      <c r="K39" s="94"/>
      <c r="L39" s="94"/>
      <c r="M39" s="94"/>
      <c r="N39" s="94"/>
      <c r="O39" s="94"/>
      <c r="P39" s="94"/>
      <c r="Q39" s="13"/>
    </row>
    <row r="40" spans="1:17" ht="16.5" customHeight="1">
      <c r="A40" s="89"/>
      <c r="B40" s="90" t="s">
        <v>141</v>
      </c>
      <c r="C40" s="90"/>
      <c r="D40" s="90"/>
      <c r="E40" s="90"/>
      <c r="F40" s="90"/>
      <c r="G40" s="90"/>
      <c r="H40" s="91">
        <f>SUM(H6:H39)</f>
        <v>9859.880000000001</v>
      </c>
      <c r="I40" s="91">
        <f>SUM(I6:I39)</f>
        <v>8150</v>
      </c>
      <c r="J40" s="91">
        <f>SUM(J7:J9)</f>
        <v>1680</v>
      </c>
      <c r="K40" s="91"/>
      <c r="L40" s="91"/>
      <c r="M40" s="91">
        <f>SUM(M7:M9)</f>
        <v>29.88</v>
      </c>
      <c r="N40" s="91"/>
      <c r="O40" s="91"/>
      <c r="P40" s="91"/>
      <c r="Q40" s="89"/>
    </row>
    <row r="41" spans="1:17" ht="9.75" customHeight="1">
      <c r="A41" s="92"/>
      <c r="B41" s="10"/>
      <c r="C41" s="10"/>
      <c r="D41" s="10"/>
      <c r="E41" s="42"/>
      <c r="F41" s="42"/>
      <c r="G41" s="42"/>
      <c r="H41" s="10"/>
      <c r="I41" s="10"/>
      <c r="J41" s="10"/>
      <c r="K41" s="10"/>
      <c r="L41" s="10"/>
      <c r="M41" s="10"/>
      <c r="N41" s="10"/>
      <c r="O41" s="10"/>
      <c r="P41" s="10"/>
      <c r="Q41" s="92"/>
    </row>
  </sheetData>
  <mergeCells count="14">
    <mergeCell ref="B2:P2"/>
    <mergeCell ref="B3:D3"/>
    <mergeCell ref="O3:P3"/>
    <mergeCell ref="I4:K4"/>
    <mergeCell ref="L4:N4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pane ySplit="4" topLeftCell="A5" activePane="bottomLeft" state="frozen"/>
      <selection pane="bottomLeft" activeCell="G28" sqref="G28"/>
    </sheetView>
  </sheetViews>
  <sheetFormatPr defaultColWidth="10" defaultRowHeight="13.5"/>
  <cols>
    <col min="1" max="1" width="1.5" customWidth="1"/>
    <col min="2" max="2" width="84.5" customWidth="1"/>
    <col min="3" max="3" width="38.5" customWidth="1"/>
    <col min="4" max="4" width="1.5" customWidth="1"/>
  </cols>
  <sheetData>
    <row r="1" spans="1:4" ht="16.350000000000001" customHeight="1">
      <c r="A1" s="86"/>
      <c r="B1" s="16"/>
      <c r="C1" s="17"/>
      <c r="D1" s="87"/>
    </row>
    <row r="2" spans="1:4" ht="22.9" customHeight="1">
      <c r="A2" s="13"/>
      <c r="B2" s="104" t="s">
        <v>142</v>
      </c>
      <c r="C2" s="104"/>
      <c r="D2" s="11"/>
    </row>
    <row r="3" spans="1:4" ht="19.5" customHeight="1">
      <c r="A3" s="13"/>
      <c r="B3" s="67"/>
      <c r="C3" s="68" t="s">
        <v>1</v>
      </c>
      <c r="D3" s="69"/>
    </row>
    <row r="4" spans="1:4" ht="23.1" customHeight="1">
      <c r="A4" s="88"/>
      <c r="B4" s="22" t="s">
        <v>143</v>
      </c>
      <c r="C4" s="22" t="s">
        <v>144</v>
      </c>
      <c r="D4" s="88"/>
    </row>
    <row r="5" spans="1:4" ht="23.1" customHeight="1">
      <c r="A5" s="88"/>
      <c r="B5" s="39"/>
      <c r="C5" s="39"/>
      <c r="D5" s="88"/>
    </row>
    <row r="6" spans="1:4" ht="23.1" customHeight="1">
      <c r="A6" s="88"/>
      <c r="B6" s="39"/>
      <c r="C6" s="39"/>
      <c r="D6" s="88"/>
    </row>
    <row r="7" spans="1:4" ht="23.1" customHeight="1">
      <c r="A7" s="88"/>
      <c r="B7" s="39"/>
      <c r="C7" s="39"/>
      <c r="D7" s="88"/>
    </row>
    <row r="8" spans="1:4" ht="16.5" customHeight="1">
      <c r="A8" s="13"/>
      <c r="B8" s="39" t="s">
        <v>145</v>
      </c>
      <c r="C8" s="7"/>
      <c r="D8" s="13"/>
    </row>
    <row r="9" spans="1:4" ht="16.5" customHeight="1">
      <c r="A9" s="89"/>
      <c r="B9" s="90" t="s">
        <v>141</v>
      </c>
      <c r="C9" s="91"/>
      <c r="D9" s="89"/>
    </row>
    <row r="10" spans="1:4" ht="9.75" customHeight="1">
      <c r="A10" s="92"/>
      <c r="B10" s="10"/>
      <c r="C10" s="10"/>
      <c r="D10" s="14"/>
    </row>
  </sheetData>
  <mergeCells count="1">
    <mergeCell ref="B2:C2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5" zoomScale="115" zoomScaleNormal="115" workbookViewId="0">
      <selection activeCell="E20" sqref="E20"/>
    </sheetView>
  </sheetViews>
  <sheetFormatPr defaultColWidth="10" defaultRowHeight="13.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spans="1:6" ht="16.350000000000001" customHeight="1">
      <c r="A1" s="76"/>
      <c r="B1" s="61"/>
      <c r="C1" s="62"/>
      <c r="D1" s="62"/>
      <c r="E1" s="62"/>
      <c r="F1" s="63"/>
    </row>
    <row r="2" spans="1:6" ht="22.9" customHeight="1">
      <c r="A2" s="6"/>
      <c r="B2" s="104" t="s">
        <v>146</v>
      </c>
      <c r="C2" s="104"/>
      <c r="D2" s="104"/>
      <c r="E2" s="104"/>
      <c r="F2" s="65"/>
    </row>
    <row r="3" spans="1:6" ht="19.5" customHeight="1">
      <c r="A3" s="6"/>
      <c r="B3" s="105"/>
      <c r="C3" s="105"/>
      <c r="D3" s="67"/>
      <c r="E3" s="68" t="s">
        <v>1</v>
      </c>
      <c r="F3" s="69"/>
    </row>
    <row r="4" spans="1:6" ht="23.1" customHeight="1">
      <c r="A4" s="34"/>
      <c r="B4" s="112" t="s">
        <v>2</v>
      </c>
      <c r="C4" s="112"/>
      <c r="D4" s="112" t="s">
        <v>3</v>
      </c>
      <c r="E4" s="112"/>
      <c r="F4" s="34"/>
    </row>
    <row r="5" spans="1:6" ht="23.1" customHeight="1">
      <c r="A5" s="34"/>
      <c r="B5" s="70" t="s">
        <v>4</v>
      </c>
      <c r="C5" s="70" t="s">
        <v>5</v>
      </c>
      <c r="D5" s="70" t="s">
        <v>4</v>
      </c>
      <c r="E5" s="70" t="s">
        <v>5</v>
      </c>
      <c r="F5" s="34"/>
    </row>
    <row r="6" spans="1:6" ht="16.5" customHeight="1">
      <c r="A6" s="6"/>
      <c r="B6" s="83" t="s">
        <v>147</v>
      </c>
      <c r="C6" s="7">
        <f>C7+C8</f>
        <v>15051.74</v>
      </c>
      <c r="D6" s="83" t="s">
        <v>148</v>
      </c>
      <c r="E6" s="7">
        <f>SUM(E7:E36)</f>
        <v>15081.619999999999</v>
      </c>
      <c r="F6" s="6"/>
    </row>
    <row r="7" spans="1:6" ht="16.5" customHeight="1">
      <c r="A7" s="107"/>
      <c r="B7" s="83" t="s">
        <v>149</v>
      </c>
      <c r="C7" s="7">
        <v>13371.74</v>
      </c>
      <c r="D7" s="84" t="s">
        <v>7</v>
      </c>
      <c r="E7" s="7">
        <v>9073.74</v>
      </c>
      <c r="F7" s="6"/>
    </row>
    <row r="8" spans="1:6" ht="16.5" customHeight="1">
      <c r="A8" s="107"/>
      <c r="B8" s="83" t="s">
        <v>150</v>
      </c>
      <c r="C8" s="7">
        <v>1680</v>
      </c>
      <c r="D8" s="84" t="s">
        <v>9</v>
      </c>
      <c r="E8" s="7"/>
      <c r="F8" s="6"/>
    </row>
    <row r="9" spans="1:6" ht="16.5" customHeight="1">
      <c r="A9" s="107"/>
      <c r="B9" s="83" t="s">
        <v>151</v>
      </c>
      <c r="C9" s="7"/>
      <c r="D9" s="84" t="s">
        <v>11</v>
      </c>
      <c r="E9" s="7"/>
      <c r="F9" s="6"/>
    </row>
    <row r="10" spans="1:6" ht="16.5" customHeight="1">
      <c r="A10" s="107"/>
      <c r="B10" s="83"/>
      <c r="C10" s="7"/>
      <c r="D10" s="84" t="s">
        <v>13</v>
      </c>
      <c r="E10" s="7">
        <v>200</v>
      </c>
      <c r="F10" s="6"/>
    </row>
    <row r="11" spans="1:6" ht="16.5" customHeight="1">
      <c r="A11" s="107"/>
      <c r="B11" s="83"/>
      <c r="C11" s="7"/>
      <c r="D11" s="84" t="s">
        <v>15</v>
      </c>
      <c r="E11" s="7">
        <v>270</v>
      </c>
      <c r="F11" s="6"/>
    </row>
    <row r="12" spans="1:6" ht="16.5" customHeight="1">
      <c r="A12" s="107"/>
      <c r="B12" s="83"/>
      <c r="C12" s="7"/>
      <c r="D12" s="84" t="s">
        <v>17</v>
      </c>
      <c r="E12" s="7"/>
      <c r="F12" s="6"/>
    </row>
    <row r="13" spans="1:6" ht="16.5" customHeight="1">
      <c r="A13" s="107"/>
      <c r="B13" s="83"/>
      <c r="C13" s="7"/>
      <c r="D13" s="84" t="s">
        <v>19</v>
      </c>
      <c r="E13" s="7"/>
      <c r="F13" s="6"/>
    </row>
    <row r="14" spans="1:6" ht="16.5" customHeight="1">
      <c r="A14" s="107"/>
      <c r="B14" s="83"/>
      <c r="C14" s="7"/>
      <c r="D14" s="84" t="s">
        <v>21</v>
      </c>
      <c r="E14" s="85">
        <v>610</v>
      </c>
      <c r="F14" s="6"/>
    </row>
    <row r="15" spans="1:6" ht="16.5" customHeight="1">
      <c r="A15" s="107"/>
      <c r="B15" s="83"/>
      <c r="C15" s="7"/>
      <c r="D15" s="123" t="s">
        <v>319</v>
      </c>
      <c r="E15" s="85">
        <v>471</v>
      </c>
      <c r="F15" s="6"/>
    </row>
    <row r="16" spans="1:6" ht="16.5" customHeight="1">
      <c r="A16" s="107"/>
      <c r="B16" s="83"/>
      <c r="C16" s="7"/>
      <c r="D16" s="84" t="s">
        <v>24</v>
      </c>
      <c r="E16" s="85">
        <v>700</v>
      </c>
      <c r="F16" s="6"/>
    </row>
    <row r="17" spans="1:6" ht="16.5" customHeight="1">
      <c r="A17" s="107"/>
      <c r="B17" s="83"/>
      <c r="C17" s="7"/>
      <c r="D17" s="84" t="s">
        <v>25</v>
      </c>
      <c r="E17" s="85"/>
      <c r="F17" s="6"/>
    </row>
    <row r="18" spans="1:6" ht="16.5" customHeight="1">
      <c r="A18" s="107"/>
      <c r="B18" s="83"/>
      <c r="C18" s="7"/>
      <c r="D18" s="84" t="s">
        <v>26</v>
      </c>
      <c r="E18" s="85">
        <v>880</v>
      </c>
      <c r="F18" s="6"/>
    </row>
    <row r="19" spans="1:6" ht="16.5" customHeight="1">
      <c r="A19" s="107"/>
      <c r="B19" s="83"/>
      <c r="C19" s="7"/>
      <c r="D19" s="84" t="s">
        <v>27</v>
      </c>
      <c r="E19" s="7">
        <v>2485.88</v>
      </c>
      <c r="F19" s="6"/>
    </row>
    <row r="20" spans="1:6" ht="16.5" customHeight="1">
      <c r="A20" s="107"/>
      <c r="B20" s="83"/>
      <c r="C20" s="7"/>
      <c r="D20" s="84" t="s">
        <v>28</v>
      </c>
      <c r="E20" s="7"/>
      <c r="F20" s="6"/>
    </row>
    <row r="21" spans="1:6" ht="16.5" customHeight="1">
      <c r="A21" s="107"/>
      <c r="B21" s="83"/>
      <c r="C21" s="7"/>
      <c r="D21" s="84" t="s">
        <v>29</v>
      </c>
      <c r="E21" s="7"/>
      <c r="F21" s="6"/>
    </row>
    <row r="22" spans="1:6" ht="16.5" customHeight="1">
      <c r="A22" s="107"/>
      <c r="B22" s="83"/>
      <c r="C22" s="7"/>
      <c r="D22" s="84" t="s">
        <v>30</v>
      </c>
      <c r="E22" s="7"/>
      <c r="F22" s="6"/>
    </row>
    <row r="23" spans="1:6" ht="16.5" customHeight="1">
      <c r="A23" s="107"/>
      <c r="B23" s="83"/>
      <c r="C23" s="7"/>
      <c r="D23" s="84" t="s">
        <v>31</v>
      </c>
      <c r="E23" s="7"/>
      <c r="F23" s="6"/>
    </row>
    <row r="24" spans="1:6" ht="16.5" customHeight="1">
      <c r="A24" s="107"/>
      <c r="B24" s="83"/>
      <c r="C24" s="7"/>
      <c r="D24" s="84" t="s">
        <v>32</v>
      </c>
      <c r="E24" s="7"/>
      <c r="F24" s="6"/>
    </row>
    <row r="25" spans="1:6" ht="16.5" customHeight="1">
      <c r="A25" s="107"/>
      <c r="B25" s="83"/>
      <c r="C25" s="7"/>
      <c r="D25" s="84" t="s">
        <v>33</v>
      </c>
      <c r="E25" s="7"/>
      <c r="F25" s="6"/>
    </row>
    <row r="26" spans="1:6" ht="16.5" customHeight="1">
      <c r="A26" s="107"/>
      <c r="B26" s="83"/>
      <c r="C26" s="7"/>
      <c r="D26" s="84" t="s">
        <v>34</v>
      </c>
      <c r="E26" s="7">
        <v>391</v>
      </c>
      <c r="F26" s="6"/>
    </row>
    <row r="27" spans="1:6" ht="16.5" customHeight="1">
      <c r="A27" s="107"/>
      <c r="B27" s="83"/>
      <c r="C27" s="7"/>
      <c r="D27" s="84" t="s">
        <v>35</v>
      </c>
      <c r="E27" s="7"/>
      <c r="F27" s="6"/>
    </row>
    <row r="28" spans="1:6" ht="16.5" customHeight="1">
      <c r="A28" s="107"/>
      <c r="B28" s="83"/>
      <c r="C28" s="7"/>
      <c r="D28" s="84" t="s">
        <v>36</v>
      </c>
      <c r="E28" s="7"/>
      <c r="F28" s="6"/>
    </row>
    <row r="29" spans="1:6" ht="16.5" customHeight="1">
      <c r="A29" s="107"/>
      <c r="B29" s="83"/>
      <c r="C29" s="7"/>
      <c r="D29" s="84" t="s">
        <v>37</v>
      </c>
      <c r="E29" s="7"/>
      <c r="F29" s="6"/>
    </row>
    <row r="30" spans="1:6" ht="16.5" customHeight="1">
      <c r="A30" s="107"/>
      <c r="B30" s="83"/>
      <c r="C30" s="7"/>
      <c r="D30" s="84" t="s">
        <v>152</v>
      </c>
      <c r="E30" s="7"/>
      <c r="F30" s="6"/>
    </row>
    <row r="31" spans="1:6" ht="16.5" customHeight="1">
      <c r="A31" s="107"/>
      <c r="B31" s="83"/>
      <c r="C31" s="7"/>
      <c r="D31" s="84" t="s">
        <v>153</v>
      </c>
      <c r="E31" s="7"/>
      <c r="F31" s="6"/>
    </row>
    <row r="32" spans="1:6" ht="16.5" customHeight="1">
      <c r="A32" s="107"/>
      <c r="B32" s="83"/>
      <c r="C32" s="7"/>
      <c r="D32" s="84" t="s">
        <v>154</v>
      </c>
      <c r="E32" s="7"/>
      <c r="F32" s="6"/>
    </row>
    <row r="33" spans="1:6" ht="16.5" customHeight="1">
      <c r="A33" s="107"/>
      <c r="B33" s="83"/>
      <c r="C33" s="7"/>
      <c r="D33" s="84" t="s">
        <v>155</v>
      </c>
      <c r="E33" s="7"/>
      <c r="F33" s="6"/>
    </row>
    <row r="34" spans="1:6" ht="16.5" customHeight="1">
      <c r="A34" s="107"/>
      <c r="B34" s="83"/>
      <c r="C34" s="7"/>
      <c r="D34" s="84" t="s">
        <v>156</v>
      </c>
      <c r="E34" s="7"/>
      <c r="F34" s="6"/>
    </row>
    <row r="35" spans="1:6" ht="16.5" customHeight="1">
      <c r="A35" s="107"/>
      <c r="B35" s="83"/>
      <c r="C35" s="7"/>
      <c r="D35" s="84" t="s">
        <v>157</v>
      </c>
      <c r="E35" s="7"/>
      <c r="F35" s="6"/>
    </row>
    <row r="36" spans="1:6" ht="16.5" customHeight="1">
      <c r="A36" s="107"/>
      <c r="B36" s="83"/>
      <c r="C36" s="7"/>
      <c r="D36" s="84" t="s">
        <v>158</v>
      </c>
      <c r="E36" s="7"/>
      <c r="F36" s="6"/>
    </row>
    <row r="37" spans="1:6" ht="16.5" customHeight="1">
      <c r="A37" s="6"/>
      <c r="B37" s="83" t="s">
        <v>159</v>
      </c>
      <c r="C37" s="7">
        <v>29.88</v>
      </c>
      <c r="D37" s="83" t="s">
        <v>160</v>
      </c>
      <c r="E37" s="7"/>
      <c r="F37" s="6"/>
    </row>
    <row r="38" spans="1:6" ht="16.5" customHeight="1">
      <c r="A38" s="6"/>
      <c r="B38" s="83" t="s">
        <v>161</v>
      </c>
      <c r="C38" s="7"/>
      <c r="D38" s="83"/>
      <c r="E38" s="7"/>
      <c r="F38" s="6"/>
    </row>
    <row r="39" spans="1:6" ht="16.5" customHeight="1">
      <c r="A39" s="1"/>
      <c r="B39" s="83" t="s">
        <v>162</v>
      </c>
      <c r="C39" s="7">
        <v>29.88</v>
      </c>
      <c r="D39" s="83"/>
      <c r="E39" s="7"/>
      <c r="F39" s="1"/>
    </row>
    <row r="40" spans="1:6" ht="16.5" customHeight="1">
      <c r="A40" s="1"/>
      <c r="B40" s="83" t="s">
        <v>163</v>
      </c>
      <c r="C40" s="7"/>
      <c r="D40" s="83"/>
      <c r="E40" s="7"/>
      <c r="F40" s="1"/>
    </row>
    <row r="41" spans="1:6" ht="16.5" customHeight="1">
      <c r="A41" s="6"/>
      <c r="B41" s="37" t="s">
        <v>46</v>
      </c>
      <c r="C41" s="72">
        <f>C6+C37</f>
        <v>15081.619999999999</v>
      </c>
      <c r="D41" s="37" t="s">
        <v>47</v>
      </c>
      <c r="E41" s="72">
        <f>E6</f>
        <v>15081.619999999999</v>
      </c>
      <c r="F41" s="6"/>
    </row>
    <row r="42" spans="1:6" ht="9.75" customHeight="1">
      <c r="A42" s="78"/>
      <c r="B42" s="74"/>
      <c r="C42" s="74"/>
      <c r="D42" s="74"/>
      <c r="E42" s="74"/>
      <c r="F42" s="75"/>
    </row>
  </sheetData>
  <mergeCells count="5">
    <mergeCell ref="B2:E2"/>
    <mergeCell ref="B3:C3"/>
    <mergeCell ref="B4:C4"/>
    <mergeCell ref="D4:E4"/>
    <mergeCell ref="A7:A36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pane ySplit="6" topLeftCell="A31" activePane="bottomLeft" state="frozen"/>
      <selection pane="bottomLeft" activeCell="G32" sqref="G32:H32"/>
    </sheetView>
  </sheetViews>
  <sheetFormatPr defaultColWidth="10" defaultRowHeight="13.5"/>
  <cols>
    <col min="1" max="1" width="1.5" customWidth="1"/>
    <col min="2" max="2" width="33.375" customWidth="1"/>
    <col min="3" max="3" width="11.75" customWidth="1"/>
    <col min="4" max="4" width="30.75" customWidth="1"/>
    <col min="5" max="10" width="16.375" customWidth="1"/>
    <col min="11" max="11" width="1.5" customWidth="1"/>
    <col min="12" max="13" width="9.75" customWidth="1"/>
  </cols>
  <sheetData>
    <row r="1" spans="1:11" ht="16.350000000000001" customHeight="1">
      <c r="A1" s="76"/>
      <c r="B1" s="61"/>
      <c r="C1" s="79"/>
      <c r="D1" s="62"/>
      <c r="E1" s="62"/>
      <c r="F1" s="62"/>
      <c r="G1" s="62"/>
      <c r="H1" s="62" t="s">
        <v>125</v>
      </c>
      <c r="I1" s="62"/>
      <c r="J1" s="79"/>
      <c r="K1" s="63"/>
    </row>
    <row r="2" spans="1:11" ht="22.9" customHeight="1">
      <c r="A2" s="6"/>
      <c r="B2" s="104" t="s">
        <v>164</v>
      </c>
      <c r="C2" s="104"/>
      <c r="D2" s="104"/>
      <c r="E2" s="104"/>
      <c r="F2" s="104"/>
      <c r="G2" s="104"/>
      <c r="H2" s="104"/>
      <c r="I2" s="104"/>
      <c r="J2" s="81"/>
      <c r="K2" s="65"/>
    </row>
    <row r="3" spans="1:11" ht="19.5" customHeight="1">
      <c r="A3" s="6"/>
      <c r="B3" s="105"/>
      <c r="C3" s="105"/>
      <c r="D3" s="105"/>
      <c r="E3" s="67"/>
      <c r="F3" s="67"/>
      <c r="G3" s="67"/>
      <c r="H3" s="67"/>
      <c r="I3" s="68"/>
      <c r="J3" s="68" t="s">
        <v>1</v>
      </c>
      <c r="K3" s="69"/>
    </row>
    <row r="4" spans="1:11" ht="23.1" customHeight="1">
      <c r="A4" s="34"/>
      <c r="B4" s="112" t="s">
        <v>165</v>
      </c>
      <c r="C4" s="112" t="s">
        <v>166</v>
      </c>
      <c r="D4" s="112"/>
      <c r="E4" s="112" t="s">
        <v>167</v>
      </c>
      <c r="F4" s="112"/>
      <c r="G4" s="112"/>
      <c r="H4" s="112"/>
      <c r="I4" s="112"/>
      <c r="J4" s="112"/>
      <c r="K4" s="34"/>
    </row>
    <row r="5" spans="1:11" ht="23.1" customHeight="1">
      <c r="A5" s="34"/>
      <c r="B5" s="112"/>
      <c r="C5" s="112" t="s">
        <v>168</v>
      </c>
      <c r="D5" s="112" t="s">
        <v>169</v>
      </c>
      <c r="E5" s="112" t="s">
        <v>51</v>
      </c>
      <c r="F5" s="112" t="s">
        <v>71</v>
      </c>
      <c r="G5" s="112"/>
      <c r="H5" s="112"/>
      <c r="I5" s="112" t="s">
        <v>72</v>
      </c>
      <c r="J5" s="112"/>
      <c r="K5" s="82"/>
    </row>
    <row r="6" spans="1:11" ht="34.5" customHeight="1">
      <c r="A6" s="34"/>
      <c r="B6" s="112"/>
      <c r="C6" s="112"/>
      <c r="D6" s="112"/>
      <c r="E6" s="112"/>
      <c r="F6" s="70" t="s">
        <v>53</v>
      </c>
      <c r="G6" s="70" t="s">
        <v>170</v>
      </c>
      <c r="H6" s="70" t="s">
        <v>171</v>
      </c>
      <c r="I6" s="70" t="s">
        <v>172</v>
      </c>
      <c r="J6" s="22" t="s">
        <v>173</v>
      </c>
      <c r="K6" s="34"/>
    </row>
    <row r="7" spans="1:11" ht="25.35" customHeight="1">
      <c r="A7" s="107"/>
      <c r="B7" s="39" t="s">
        <v>135</v>
      </c>
      <c r="C7" s="39">
        <v>2010301</v>
      </c>
      <c r="D7" s="39" t="s">
        <v>174</v>
      </c>
      <c r="E7" s="7">
        <v>3973.74</v>
      </c>
      <c r="F7" s="7">
        <v>3973.74</v>
      </c>
      <c r="G7" s="7">
        <v>2907.39</v>
      </c>
      <c r="H7" s="7">
        <v>1066.3499999999999</v>
      </c>
      <c r="I7" s="7"/>
      <c r="J7" s="7"/>
      <c r="K7" s="6"/>
    </row>
    <row r="8" spans="1:11" ht="25.35" customHeight="1">
      <c r="A8" s="107"/>
      <c r="B8" s="39" t="s">
        <v>135</v>
      </c>
      <c r="C8" s="39">
        <v>2210201</v>
      </c>
      <c r="D8" s="39" t="s">
        <v>175</v>
      </c>
      <c r="E8" s="7">
        <v>391</v>
      </c>
      <c r="F8" s="7">
        <v>391</v>
      </c>
      <c r="G8" s="7">
        <v>391</v>
      </c>
      <c r="H8" s="7"/>
      <c r="I8" s="7"/>
      <c r="J8" s="7"/>
      <c r="K8" s="6"/>
    </row>
    <row r="9" spans="1:11" ht="25.35" customHeight="1">
      <c r="A9" s="107"/>
      <c r="B9" s="39" t="s">
        <v>135</v>
      </c>
      <c r="C9" s="39">
        <v>2101101</v>
      </c>
      <c r="D9" s="39" t="s">
        <v>176</v>
      </c>
      <c r="E9" s="7">
        <v>229</v>
      </c>
      <c r="F9" s="7">
        <v>229</v>
      </c>
      <c r="G9" s="7">
        <v>229</v>
      </c>
      <c r="H9" s="7"/>
      <c r="I9" s="7"/>
      <c r="J9" s="7"/>
      <c r="K9" s="6"/>
    </row>
    <row r="10" spans="1:11" ht="25.35" customHeight="1">
      <c r="A10" s="107"/>
      <c r="B10" s="39" t="s">
        <v>135</v>
      </c>
      <c r="C10" s="39">
        <v>2040299</v>
      </c>
      <c r="D10" s="39" t="s">
        <v>177</v>
      </c>
      <c r="E10" s="7">
        <v>200</v>
      </c>
      <c r="F10" s="7"/>
      <c r="G10" s="7"/>
      <c r="H10" s="7"/>
      <c r="I10" s="7">
        <v>200</v>
      </c>
      <c r="J10" s="7"/>
      <c r="K10" s="6"/>
    </row>
    <row r="11" spans="1:11" ht="25.35" customHeight="1">
      <c r="A11" s="107"/>
      <c r="B11" s="39" t="s">
        <v>135</v>
      </c>
      <c r="C11" s="39">
        <v>2080506</v>
      </c>
      <c r="D11" s="39" t="s">
        <v>178</v>
      </c>
      <c r="E11" s="7">
        <v>157</v>
      </c>
      <c r="F11" s="7">
        <v>157</v>
      </c>
      <c r="G11" s="7">
        <v>157</v>
      </c>
      <c r="H11" s="7"/>
      <c r="I11" s="7"/>
      <c r="J11" s="7"/>
      <c r="K11" s="6"/>
    </row>
    <row r="12" spans="1:11" ht="25.35" customHeight="1">
      <c r="A12" s="107"/>
      <c r="B12" s="39" t="s">
        <v>135</v>
      </c>
      <c r="C12" s="39">
        <v>2080505</v>
      </c>
      <c r="D12" s="39" t="s">
        <v>179</v>
      </c>
      <c r="E12" s="7">
        <v>314</v>
      </c>
      <c r="F12" s="7">
        <v>314</v>
      </c>
      <c r="G12" s="7">
        <v>314</v>
      </c>
      <c r="H12" s="7"/>
      <c r="I12" s="7"/>
      <c r="J12" s="7"/>
      <c r="K12" s="6"/>
    </row>
    <row r="13" spans="1:11" ht="25.35" customHeight="1">
      <c r="A13" s="107"/>
      <c r="B13" s="39" t="s">
        <v>135</v>
      </c>
      <c r="C13" s="39">
        <v>2101102</v>
      </c>
      <c r="D13" s="39" t="s">
        <v>180</v>
      </c>
      <c r="E13" s="7">
        <v>157</v>
      </c>
      <c r="F13" s="7">
        <v>157</v>
      </c>
      <c r="G13" s="7">
        <v>157</v>
      </c>
      <c r="H13" s="7"/>
      <c r="I13" s="7"/>
      <c r="J13" s="7"/>
      <c r="K13" s="6"/>
    </row>
    <row r="14" spans="1:11" ht="25.35" customHeight="1">
      <c r="A14" s="102"/>
      <c r="B14" s="39" t="s">
        <v>135</v>
      </c>
      <c r="C14" s="39">
        <v>2010101</v>
      </c>
      <c r="D14" s="39" t="s">
        <v>174</v>
      </c>
      <c r="E14" s="7"/>
      <c r="F14" s="7"/>
      <c r="G14" s="7"/>
      <c r="H14" s="7"/>
      <c r="I14" s="7">
        <v>1124</v>
      </c>
      <c r="J14" s="7"/>
      <c r="K14" s="102"/>
    </row>
    <row r="15" spans="1:11" ht="25.35" customHeight="1">
      <c r="A15" s="102"/>
      <c r="B15" s="39" t="s">
        <v>135</v>
      </c>
      <c r="C15" s="39">
        <v>2010102</v>
      </c>
      <c r="D15" s="39" t="s">
        <v>303</v>
      </c>
      <c r="E15" s="7"/>
      <c r="F15" s="7"/>
      <c r="G15" s="7"/>
      <c r="H15" s="7"/>
      <c r="I15" s="7">
        <v>3128</v>
      </c>
      <c r="J15" s="7"/>
      <c r="K15" s="102"/>
    </row>
    <row r="16" spans="1:11" ht="25.35" customHeight="1">
      <c r="A16" s="102"/>
      <c r="B16" s="39" t="s">
        <v>135</v>
      </c>
      <c r="C16" s="39">
        <v>2010104</v>
      </c>
      <c r="D16" s="39" t="s">
        <v>304</v>
      </c>
      <c r="E16" s="7"/>
      <c r="F16" s="7"/>
      <c r="G16" s="7"/>
      <c r="H16" s="7"/>
      <c r="I16" s="7">
        <v>26</v>
      </c>
      <c r="J16" s="7"/>
      <c r="K16" s="102"/>
    </row>
    <row r="17" spans="1:11" ht="25.35" customHeight="1">
      <c r="A17" s="102"/>
      <c r="B17" s="39" t="s">
        <v>135</v>
      </c>
      <c r="C17" s="39">
        <v>2012999</v>
      </c>
      <c r="D17" s="39" t="s">
        <v>305</v>
      </c>
      <c r="E17" s="7"/>
      <c r="F17" s="7"/>
      <c r="G17" s="7"/>
      <c r="H17" s="7"/>
      <c r="I17" s="7">
        <v>29</v>
      </c>
      <c r="J17" s="7"/>
      <c r="K17" s="102"/>
    </row>
    <row r="18" spans="1:11" ht="25.35" customHeight="1">
      <c r="A18" s="102"/>
      <c r="B18" s="39" t="s">
        <v>135</v>
      </c>
      <c r="C18" s="39">
        <v>2013299</v>
      </c>
      <c r="D18" s="39" t="s">
        <v>306</v>
      </c>
      <c r="E18" s="7"/>
      <c r="F18" s="7"/>
      <c r="G18" s="7"/>
      <c r="H18" s="7"/>
      <c r="I18" s="7">
        <v>321</v>
      </c>
      <c r="J18" s="7"/>
      <c r="K18" s="102"/>
    </row>
    <row r="19" spans="1:11" ht="25.35" customHeight="1">
      <c r="A19" s="102"/>
      <c r="B19" s="39" t="s">
        <v>135</v>
      </c>
      <c r="C19" s="39">
        <v>2013399</v>
      </c>
      <c r="D19" s="39" t="s">
        <v>307</v>
      </c>
      <c r="E19" s="7"/>
      <c r="F19" s="7"/>
      <c r="G19" s="7"/>
      <c r="H19" s="7"/>
      <c r="I19" s="7">
        <v>50</v>
      </c>
      <c r="J19" s="7"/>
      <c r="K19" s="102"/>
    </row>
    <row r="20" spans="1:11" ht="25.35" customHeight="1">
      <c r="A20" s="102"/>
      <c r="B20" s="39" t="s">
        <v>135</v>
      </c>
      <c r="C20" s="39">
        <v>2019999</v>
      </c>
      <c r="D20" s="39" t="s">
        <v>308</v>
      </c>
      <c r="E20" s="7"/>
      <c r="F20" s="7"/>
      <c r="G20" s="7"/>
      <c r="H20" s="7"/>
      <c r="I20" s="7">
        <v>422</v>
      </c>
      <c r="J20" s="7"/>
      <c r="K20" s="102"/>
    </row>
    <row r="21" spans="1:11" ht="25.35" customHeight="1">
      <c r="A21" s="102"/>
      <c r="B21" s="39" t="s">
        <v>135</v>
      </c>
      <c r="C21" s="39">
        <v>2050201</v>
      </c>
      <c r="D21" s="39" t="s">
        <v>309</v>
      </c>
      <c r="E21" s="7"/>
      <c r="F21" s="7"/>
      <c r="G21" s="7"/>
      <c r="H21" s="7"/>
      <c r="I21" s="7">
        <v>160</v>
      </c>
      <c r="J21" s="7"/>
      <c r="K21" s="102"/>
    </row>
    <row r="22" spans="1:11" ht="25.35" customHeight="1">
      <c r="A22" s="102"/>
      <c r="B22" s="39" t="s">
        <v>135</v>
      </c>
      <c r="C22" s="39">
        <v>2050203</v>
      </c>
      <c r="D22" s="39" t="s">
        <v>310</v>
      </c>
      <c r="E22" s="7"/>
      <c r="F22" s="7"/>
      <c r="G22" s="7"/>
      <c r="H22" s="7"/>
      <c r="I22" s="7">
        <v>10</v>
      </c>
      <c r="J22" s="7"/>
      <c r="K22" s="102"/>
    </row>
    <row r="23" spans="1:11" ht="25.35" customHeight="1">
      <c r="A23" s="102"/>
      <c r="B23" s="39" t="s">
        <v>135</v>
      </c>
      <c r="C23" s="39">
        <v>2050299</v>
      </c>
      <c r="D23" s="39" t="s">
        <v>311</v>
      </c>
      <c r="E23" s="7"/>
      <c r="F23" s="7"/>
      <c r="G23" s="7"/>
      <c r="H23" s="7"/>
      <c r="I23" s="7">
        <v>100</v>
      </c>
      <c r="J23" s="7"/>
      <c r="K23" s="102"/>
    </row>
    <row r="24" spans="1:11" ht="25.35" customHeight="1">
      <c r="A24" s="102"/>
      <c r="B24" s="39" t="s">
        <v>135</v>
      </c>
      <c r="C24" s="39">
        <v>2081002</v>
      </c>
      <c r="D24" s="39" t="s">
        <v>312</v>
      </c>
      <c r="E24" s="7"/>
      <c r="F24" s="7"/>
      <c r="G24" s="7"/>
      <c r="H24" s="7"/>
      <c r="I24" s="7">
        <v>170</v>
      </c>
      <c r="J24" s="7"/>
      <c r="K24" s="102"/>
    </row>
    <row r="25" spans="1:11" ht="25.35" customHeight="1">
      <c r="A25" s="102"/>
      <c r="B25" s="39" t="s">
        <v>135</v>
      </c>
      <c r="C25" s="39">
        <v>2081099</v>
      </c>
      <c r="D25" s="39" t="s">
        <v>313</v>
      </c>
      <c r="E25" s="7"/>
      <c r="F25" s="7"/>
      <c r="G25" s="7"/>
      <c r="H25" s="7"/>
      <c r="I25" s="7">
        <v>440</v>
      </c>
      <c r="J25" s="7"/>
      <c r="K25" s="102"/>
    </row>
    <row r="26" spans="1:11" ht="25.35" customHeight="1">
      <c r="A26" s="102"/>
      <c r="B26" s="39" t="s">
        <v>135</v>
      </c>
      <c r="C26" s="39">
        <v>2100717</v>
      </c>
      <c r="D26" s="39" t="s">
        <v>314</v>
      </c>
      <c r="E26" s="7"/>
      <c r="F26" s="7"/>
      <c r="G26" s="7"/>
      <c r="H26" s="7"/>
      <c r="I26" s="7">
        <v>59</v>
      </c>
      <c r="J26" s="7"/>
      <c r="K26" s="102"/>
    </row>
    <row r="27" spans="1:11" ht="25.35" customHeight="1">
      <c r="A27" s="102"/>
      <c r="B27" s="39" t="s">
        <v>135</v>
      </c>
      <c r="C27" s="39">
        <v>2100799</v>
      </c>
      <c r="D27" s="39" t="s">
        <v>315</v>
      </c>
      <c r="E27" s="7"/>
      <c r="F27" s="7"/>
      <c r="G27" s="7"/>
      <c r="H27" s="7"/>
      <c r="I27" s="7">
        <v>255</v>
      </c>
      <c r="J27" s="7"/>
      <c r="K27" s="102"/>
    </row>
    <row r="28" spans="1:11" ht="25.35" customHeight="1">
      <c r="A28" s="102"/>
      <c r="B28" s="39" t="s">
        <v>135</v>
      </c>
      <c r="C28" s="39">
        <v>2120102</v>
      </c>
      <c r="D28" s="39" t="s">
        <v>303</v>
      </c>
      <c r="E28" s="7"/>
      <c r="F28" s="7"/>
      <c r="G28" s="7"/>
      <c r="H28" s="7"/>
      <c r="I28" s="7">
        <v>180</v>
      </c>
      <c r="J28" s="7"/>
      <c r="K28" s="102"/>
    </row>
    <row r="29" spans="1:11" ht="25.35" customHeight="1">
      <c r="A29" s="102"/>
      <c r="B29" s="39" t="s">
        <v>135</v>
      </c>
      <c r="C29" s="39">
        <v>2120105</v>
      </c>
      <c r="D29" s="39" t="s">
        <v>316</v>
      </c>
      <c r="E29" s="7"/>
      <c r="F29" s="7"/>
      <c r="G29" s="7"/>
      <c r="H29" s="7"/>
      <c r="I29" s="7">
        <v>700</v>
      </c>
      <c r="J29" s="7"/>
      <c r="K29" s="102"/>
    </row>
    <row r="30" spans="1:11" ht="25.35" customHeight="1">
      <c r="A30" s="102"/>
      <c r="B30" s="39" t="s">
        <v>135</v>
      </c>
      <c r="C30" s="39">
        <v>2130399</v>
      </c>
      <c r="D30" s="39" t="s">
        <v>317</v>
      </c>
      <c r="E30" s="7"/>
      <c r="F30" s="7"/>
      <c r="G30" s="7"/>
      <c r="H30" s="7"/>
      <c r="I30" s="7">
        <v>152.4</v>
      </c>
      <c r="J30" s="7"/>
      <c r="K30" s="102"/>
    </row>
    <row r="31" spans="1:11" ht="25.35" customHeight="1">
      <c r="A31" s="102"/>
      <c r="B31" s="39" t="s">
        <v>135</v>
      </c>
      <c r="C31" s="39">
        <v>2130705</v>
      </c>
      <c r="D31" s="39" t="s">
        <v>318</v>
      </c>
      <c r="E31" s="7"/>
      <c r="F31" s="7"/>
      <c r="G31" s="7"/>
      <c r="H31" s="7"/>
      <c r="I31" s="7">
        <v>623.6</v>
      </c>
      <c r="J31" s="7"/>
      <c r="K31" s="102"/>
    </row>
    <row r="32" spans="1:11" ht="16.5" customHeight="1">
      <c r="A32" s="71"/>
      <c r="B32" s="38"/>
      <c r="C32" s="38"/>
      <c r="D32" s="37" t="s">
        <v>66</v>
      </c>
      <c r="E32" s="72">
        <f>F32+I32</f>
        <v>13371.74</v>
      </c>
      <c r="F32" s="72">
        <f>SUM(F7:F13)</f>
        <v>5221.74</v>
      </c>
      <c r="G32" s="72">
        <f>SUM(G7:G13)</f>
        <v>4155.3899999999994</v>
      </c>
      <c r="H32" s="72">
        <f>SUM(H7:H13)</f>
        <v>1066.3499999999999</v>
      </c>
      <c r="I32" s="72">
        <f>SUM(I7:I31)</f>
        <v>8150</v>
      </c>
      <c r="J32" s="72"/>
      <c r="K32" s="71"/>
    </row>
    <row r="33" spans="1:11" ht="9.75" customHeight="1">
      <c r="A33" s="78"/>
      <c r="B33" s="74"/>
      <c r="C33" s="80"/>
      <c r="D33" s="74"/>
      <c r="E33" s="74"/>
      <c r="F33" s="74"/>
      <c r="G33" s="74"/>
      <c r="H33" s="74"/>
      <c r="I33" s="74"/>
      <c r="J33" s="80"/>
      <c r="K33" s="75"/>
    </row>
  </sheetData>
  <mergeCells count="11">
    <mergeCell ref="A7:A13"/>
    <mergeCell ref="B4:B6"/>
    <mergeCell ref="C5:C6"/>
    <mergeCell ref="D5:D6"/>
    <mergeCell ref="E5:E6"/>
    <mergeCell ref="B2:I2"/>
    <mergeCell ref="B3:D3"/>
    <mergeCell ref="C4:D4"/>
    <mergeCell ref="E4:J4"/>
    <mergeCell ref="F5:H5"/>
    <mergeCell ref="I5:J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pane ySplit="5" topLeftCell="A21" activePane="bottomLeft" state="frozen"/>
      <selection pane="bottomLeft" activeCell="F29" sqref="F29"/>
    </sheetView>
  </sheetViews>
  <sheetFormatPr defaultColWidth="10" defaultRowHeight="13.5"/>
  <cols>
    <col min="1" max="1" width="1.5" customWidth="1"/>
    <col min="2" max="3" width="35.875" customWidth="1"/>
    <col min="4" max="6" width="16.375" customWidth="1"/>
    <col min="7" max="7" width="1.5" customWidth="1"/>
    <col min="8" max="9" width="9.75" customWidth="1"/>
  </cols>
  <sheetData>
    <row r="1" spans="1:7" ht="16.350000000000001" customHeight="1">
      <c r="A1" s="76"/>
      <c r="B1" s="61"/>
      <c r="C1" s="62"/>
      <c r="D1" s="62"/>
      <c r="E1" s="62"/>
      <c r="F1" s="62" t="s">
        <v>125</v>
      </c>
      <c r="G1" s="63"/>
    </row>
    <row r="2" spans="1:7" ht="22.9" customHeight="1">
      <c r="A2" s="6"/>
      <c r="B2" s="104" t="s">
        <v>181</v>
      </c>
      <c r="C2" s="104"/>
      <c r="D2" s="104"/>
      <c r="E2" s="104"/>
      <c r="F2" s="104"/>
      <c r="G2" s="65"/>
    </row>
    <row r="3" spans="1:7" ht="19.5" customHeight="1">
      <c r="A3" s="6"/>
      <c r="B3" s="105"/>
      <c r="C3" s="105"/>
      <c r="D3" s="67"/>
      <c r="E3" s="67"/>
      <c r="F3" s="68" t="s">
        <v>1</v>
      </c>
      <c r="G3" s="69"/>
    </row>
    <row r="4" spans="1:7" ht="22.9" customHeight="1">
      <c r="A4" s="34"/>
      <c r="B4" s="112" t="s">
        <v>69</v>
      </c>
      <c r="C4" s="112" t="s">
        <v>70</v>
      </c>
      <c r="D4" s="112" t="s">
        <v>167</v>
      </c>
      <c r="E4" s="112"/>
      <c r="F4" s="112"/>
      <c r="G4" s="34"/>
    </row>
    <row r="5" spans="1:7" ht="22.9" customHeight="1">
      <c r="A5" s="34"/>
      <c r="B5" s="112"/>
      <c r="C5" s="112"/>
      <c r="D5" s="70" t="s">
        <v>51</v>
      </c>
      <c r="E5" s="70" t="s">
        <v>170</v>
      </c>
      <c r="F5" s="70" t="s">
        <v>171</v>
      </c>
      <c r="G5" s="34"/>
    </row>
    <row r="6" spans="1:7" ht="16.5" customHeight="1">
      <c r="A6" s="107"/>
      <c r="B6" s="39" t="s">
        <v>78</v>
      </c>
      <c r="C6" s="39" t="s">
        <v>79</v>
      </c>
      <c r="D6" s="7">
        <v>642.88</v>
      </c>
      <c r="E6" s="7">
        <v>642.88</v>
      </c>
      <c r="F6" s="7"/>
      <c r="G6" s="6"/>
    </row>
    <row r="7" spans="1:7" ht="16.5" customHeight="1">
      <c r="A7" s="107"/>
      <c r="B7" s="39" t="s">
        <v>78</v>
      </c>
      <c r="C7" s="39" t="s">
        <v>80</v>
      </c>
      <c r="D7" s="7">
        <v>1526.01</v>
      </c>
      <c r="E7" s="7">
        <v>1526.01</v>
      </c>
      <c r="F7" s="7"/>
      <c r="G7" s="6"/>
    </row>
    <row r="8" spans="1:7" ht="16.5" customHeight="1">
      <c r="A8" s="107"/>
      <c r="B8" s="39" t="s">
        <v>78</v>
      </c>
      <c r="C8" s="39" t="s">
        <v>81</v>
      </c>
      <c r="D8" s="7">
        <v>726.01</v>
      </c>
      <c r="E8" s="7">
        <v>726.01</v>
      </c>
      <c r="F8" s="7"/>
      <c r="G8" s="6"/>
    </row>
    <row r="9" spans="1:7" ht="16.5" customHeight="1">
      <c r="A9" s="107"/>
      <c r="B9" s="39" t="s">
        <v>82</v>
      </c>
      <c r="C9" s="39" t="s">
        <v>182</v>
      </c>
      <c r="D9" s="7">
        <v>314</v>
      </c>
      <c r="E9" s="7">
        <v>314</v>
      </c>
      <c r="F9" s="7"/>
      <c r="G9" s="6"/>
    </row>
    <row r="10" spans="1:7" ht="16.5" customHeight="1">
      <c r="A10" s="107"/>
      <c r="B10" s="39" t="s">
        <v>82</v>
      </c>
      <c r="C10" s="39" t="s">
        <v>112</v>
      </c>
      <c r="D10" s="7">
        <v>157</v>
      </c>
      <c r="E10" s="7">
        <v>157</v>
      </c>
      <c r="F10" s="7"/>
      <c r="G10" s="6"/>
    </row>
    <row r="11" spans="1:7" ht="16.5" customHeight="1">
      <c r="A11" s="107"/>
      <c r="B11" s="39" t="s">
        <v>82</v>
      </c>
      <c r="C11" s="39" t="s">
        <v>114</v>
      </c>
      <c r="D11" s="7">
        <v>386</v>
      </c>
      <c r="E11" s="7">
        <v>386</v>
      </c>
      <c r="F11" s="7"/>
      <c r="G11" s="6"/>
    </row>
    <row r="12" spans="1:7" ht="16.5" customHeight="1">
      <c r="A12" s="107"/>
      <c r="B12" s="39" t="s">
        <v>82</v>
      </c>
      <c r="C12" s="39" t="s">
        <v>83</v>
      </c>
      <c r="D12" s="7">
        <v>12.5</v>
      </c>
      <c r="E12" s="7">
        <v>12.5</v>
      </c>
      <c r="F12" s="7"/>
      <c r="G12" s="6"/>
    </row>
    <row r="13" spans="1:7" ht="16.5" customHeight="1">
      <c r="A13" s="107"/>
      <c r="B13" s="39" t="s">
        <v>123</v>
      </c>
      <c r="C13" s="39" t="s">
        <v>124</v>
      </c>
      <c r="D13" s="7">
        <v>391</v>
      </c>
      <c r="E13" s="7">
        <v>391</v>
      </c>
      <c r="F13" s="7"/>
      <c r="G13" s="6"/>
    </row>
    <row r="14" spans="1:7" ht="16.5" customHeight="1">
      <c r="A14" s="107"/>
      <c r="B14" s="39" t="s">
        <v>84</v>
      </c>
      <c r="C14" s="39" t="s">
        <v>85</v>
      </c>
      <c r="D14" s="7">
        <v>50.86</v>
      </c>
      <c r="E14" s="7"/>
      <c r="F14" s="7">
        <v>50.86</v>
      </c>
      <c r="G14" s="6"/>
    </row>
    <row r="15" spans="1:7" ht="16.5" customHeight="1">
      <c r="A15" s="107"/>
      <c r="B15" s="39" t="s">
        <v>84</v>
      </c>
      <c r="C15" s="39" t="s">
        <v>86</v>
      </c>
      <c r="D15" s="7">
        <v>18.23</v>
      </c>
      <c r="E15" s="7"/>
      <c r="F15" s="7">
        <v>18.23</v>
      </c>
      <c r="G15" s="6"/>
    </row>
    <row r="16" spans="1:7" ht="16.5" customHeight="1">
      <c r="A16" s="107"/>
      <c r="B16" s="39" t="s">
        <v>84</v>
      </c>
      <c r="C16" s="39" t="s">
        <v>87</v>
      </c>
      <c r="D16" s="7">
        <v>28.67</v>
      </c>
      <c r="E16" s="7"/>
      <c r="F16" s="7">
        <v>28.67</v>
      </c>
      <c r="G16" s="6"/>
    </row>
    <row r="17" spans="1:7" ht="16.5" customHeight="1">
      <c r="A17" s="107"/>
      <c r="B17" s="39" t="s">
        <v>84</v>
      </c>
      <c r="C17" s="39" t="s">
        <v>88</v>
      </c>
      <c r="D17" s="7">
        <v>13.13</v>
      </c>
      <c r="E17" s="7"/>
      <c r="F17" s="7">
        <v>13.13</v>
      </c>
      <c r="G17" s="6"/>
    </row>
    <row r="18" spans="1:7" ht="16.5" customHeight="1">
      <c r="A18" s="107"/>
      <c r="B18" s="39" t="s">
        <v>84</v>
      </c>
      <c r="C18" s="39" t="s">
        <v>89</v>
      </c>
      <c r="D18" s="7">
        <v>558.16999999999996</v>
      </c>
      <c r="E18" s="7"/>
      <c r="F18" s="7">
        <v>558.16999999999996</v>
      </c>
      <c r="G18" s="6"/>
    </row>
    <row r="19" spans="1:7" ht="16.5" customHeight="1">
      <c r="A19" s="107"/>
      <c r="B19" s="39" t="s">
        <v>84</v>
      </c>
      <c r="C19" s="39" t="s">
        <v>90</v>
      </c>
      <c r="D19" s="7">
        <v>14.7</v>
      </c>
      <c r="E19" s="7"/>
      <c r="F19" s="7">
        <v>14.7</v>
      </c>
      <c r="G19" s="6"/>
    </row>
    <row r="20" spans="1:7" ht="16.5" customHeight="1">
      <c r="A20" s="107"/>
      <c r="B20" s="39" t="s">
        <v>84</v>
      </c>
      <c r="C20" s="39" t="s">
        <v>91</v>
      </c>
      <c r="D20" s="7">
        <v>44.34</v>
      </c>
      <c r="E20" s="7"/>
      <c r="F20" s="7">
        <v>44.34</v>
      </c>
      <c r="G20" s="6"/>
    </row>
    <row r="21" spans="1:7" ht="16.5" customHeight="1">
      <c r="A21" s="107"/>
      <c r="B21" s="39" t="s">
        <v>84</v>
      </c>
      <c r="C21" s="39" t="s">
        <v>92</v>
      </c>
      <c r="D21" s="7">
        <v>63.5</v>
      </c>
      <c r="E21" s="7"/>
      <c r="F21" s="7">
        <v>63.5</v>
      </c>
      <c r="G21" s="6"/>
    </row>
    <row r="22" spans="1:7" ht="16.5" customHeight="1">
      <c r="A22" s="107"/>
      <c r="B22" s="39" t="s">
        <v>84</v>
      </c>
      <c r="C22" s="39" t="s">
        <v>93</v>
      </c>
      <c r="D22" s="7">
        <v>114.19</v>
      </c>
      <c r="E22" s="7"/>
      <c r="F22" s="7">
        <v>114.19</v>
      </c>
      <c r="G22" s="6"/>
    </row>
    <row r="23" spans="1:7" ht="16.5" customHeight="1">
      <c r="A23" s="107"/>
      <c r="B23" s="39" t="s">
        <v>94</v>
      </c>
      <c r="C23" s="39" t="s">
        <v>95</v>
      </c>
      <c r="D23" s="7">
        <v>4.41</v>
      </c>
      <c r="E23" s="7"/>
      <c r="F23" s="7">
        <v>4.41</v>
      </c>
      <c r="G23" s="6"/>
    </row>
    <row r="24" spans="1:7" ht="16.5" customHeight="1">
      <c r="A24" s="107"/>
      <c r="B24" s="39" t="s">
        <v>96</v>
      </c>
      <c r="C24" s="39" t="s">
        <v>97</v>
      </c>
      <c r="D24" s="7">
        <v>4.41</v>
      </c>
      <c r="E24" s="7"/>
      <c r="F24" s="7">
        <v>4.41</v>
      </c>
      <c r="G24" s="6"/>
    </row>
    <row r="25" spans="1:7" ht="16.5" customHeight="1">
      <c r="A25" s="107"/>
      <c r="B25" s="39" t="s">
        <v>98</v>
      </c>
      <c r="C25" s="39" t="s">
        <v>99</v>
      </c>
      <c r="D25" s="7">
        <v>55.2</v>
      </c>
      <c r="E25" s="7"/>
      <c r="F25" s="7">
        <v>55.2</v>
      </c>
      <c r="G25" s="6"/>
    </row>
    <row r="26" spans="1:7" ht="16.5" customHeight="1">
      <c r="A26" s="107"/>
      <c r="B26" s="39" t="s">
        <v>100</v>
      </c>
      <c r="C26" s="39" t="s">
        <v>101</v>
      </c>
      <c r="D26" s="7">
        <v>23.67</v>
      </c>
      <c r="E26" s="7"/>
      <c r="F26" s="7">
        <v>23.67</v>
      </c>
      <c r="G26" s="6"/>
    </row>
    <row r="27" spans="1:7" ht="16.5" customHeight="1">
      <c r="A27" s="107"/>
      <c r="B27" s="39" t="s">
        <v>102</v>
      </c>
      <c r="C27" s="39" t="s">
        <v>103</v>
      </c>
      <c r="D27" s="7">
        <v>68.45</v>
      </c>
      <c r="E27" s="7"/>
      <c r="F27" s="7">
        <v>68.45</v>
      </c>
      <c r="G27" s="6"/>
    </row>
    <row r="28" spans="1:7" ht="16.5" customHeight="1">
      <c r="A28" s="107"/>
      <c r="B28" s="39" t="s">
        <v>104</v>
      </c>
      <c r="C28" s="39" t="s">
        <v>105</v>
      </c>
      <c r="D28" s="7">
        <v>4.41</v>
      </c>
      <c r="E28" s="7"/>
      <c r="F28" s="7">
        <v>4.41</v>
      </c>
      <c r="G28" s="6"/>
    </row>
    <row r="29" spans="1:7" ht="16.5" customHeight="1">
      <c r="A29" s="71"/>
      <c r="B29" s="38"/>
      <c r="C29" s="37" t="s">
        <v>66</v>
      </c>
      <c r="D29" s="72">
        <f>SUM(D6:D28)</f>
        <v>5221.739999999998</v>
      </c>
      <c r="E29" s="77">
        <f>SUM(E6:E28)</f>
        <v>4155.3999999999996</v>
      </c>
      <c r="F29" s="72">
        <f>SUM(F6:F28)</f>
        <v>1066.3399999999999</v>
      </c>
      <c r="G29" s="71"/>
    </row>
    <row r="30" spans="1:7" ht="9.75" customHeight="1">
      <c r="A30" s="78"/>
      <c r="B30" s="74"/>
      <c r="C30" s="74"/>
      <c r="D30" s="74"/>
      <c r="E30" s="74"/>
      <c r="F30" s="74"/>
      <c r="G30" s="75"/>
    </row>
  </sheetData>
  <mergeCells count="6">
    <mergeCell ref="B2:F2"/>
    <mergeCell ref="B3:C3"/>
    <mergeCell ref="D4:F4"/>
    <mergeCell ref="A6:A28"/>
    <mergeCell ref="B4:B5"/>
    <mergeCell ref="C4:C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pane ySplit="5" topLeftCell="A6" activePane="bottomLeft" state="frozen"/>
      <selection pane="bottomLeft" activeCell="G10" sqref="G10"/>
    </sheetView>
  </sheetViews>
  <sheetFormatPr defaultColWidth="10" defaultRowHeight="13.5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spans="1:9" ht="16.350000000000001" customHeight="1">
      <c r="A1" s="76"/>
      <c r="B1" s="61"/>
      <c r="C1" s="62"/>
      <c r="D1" s="62"/>
      <c r="E1" s="62"/>
      <c r="F1" s="62"/>
      <c r="G1" s="62" t="s">
        <v>125</v>
      </c>
      <c r="H1" s="63"/>
    </row>
    <row r="2" spans="1:9" ht="22.9" customHeight="1">
      <c r="A2" s="6"/>
      <c r="B2" s="104" t="s">
        <v>183</v>
      </c>
      <c r="C2" s="104"/>
      <c r="D2" s="104"/>
      <c r="E2" s="104"/>
      <c r="F2" s="104"/>
      <c r="G2" s="104"/>
      <c r="H2" s="65"/>
    </row>
    <row r="3" spans="1:9" ht="19.5" customHeight="1">
      <c r="A3" s="6"/>
      <c r="B3" s="105"/>
      <c r="C3" s="105"/>
      <c r="D3" s="105"/>
      <c r="E3" s="67"/>
      <c r="F3" s="67"/>
      <c r="G3" s="68" t="s">
        <v>1</v>
      </c>
      <c r="H3" s="69"/>
    </row>
    <row r="4" spans="1:9" ht="22.9" customHeight="1">
      <c r="A4" s="34"/>
      <c r="B4" s="112" t="s">
        <v>68</v>
      </c>
      <c r="C4" s="112" t="s">
        <v>69</v>
      </c>
      <c r="D4" s="112" t="s">
        <v>70</v>
      </c>
      <c r="E4" s="112" t="s">
        <v>167</v>
      </c>
      <c r="F4" s="112"/>
      <c r="G4" s="112"/>
      <c r="H4" s="34"/>
    </row>
    <row r="5" spans="1:9" ht="22.9" customHeight="1">
      <c r="A5" s="34"/>
      <c r="B5" s="112"/>
      <c r="C5" s="112"/>
      <c r="D5" s="112"/>
      <c r="E5" s="70" t="s">
        <v>51</v>
      </c>
      <c r="F5" s="70" t="s">
        <v>71</v>
      </c>
      <c r="G5" s="70" t="s">
        <v>72</v>
      </c>
      <c r="H5" s="34"/>
    </row>
    <row r="6" spans="1:9" ht="22.9" customHeight="1">
      <c r="A6" s="34"/>
      <c r="B6" s="39" t="s">
        <v>117</v>
      </c>
      <c r="C6" s="39" t="s">
        <v>118</v>
      </c>
      <c r="D6" s="39" t="s">
        <v>119</v>
      </c>
      <c r="E6" s="39">
        <v>1680</v>
      </c>
      <c r="F6" s="39"/>
      <c r="G6" s="39">
        <v>1680</v>
      </c>
      <c r="H6" s="39"/>
      <c r="I6" s="39"/>
    </row>
    <row r="7" spans="1:9" ht="22.9" customHeight="1">
      <c r="A7" s="34"/>
      <c r="B7" s="39" t="s">
        <v>117</v>
      </c>
      <c r="C7" s="39" t="s">
        <v>120</v>
      </c>
      <c r="D7" s="39" t="s">
        <v>121</v>
      </c>
      <c r="E7" s="39">
        <v>29.88</v>
      </c>
      <c r="F7" s="39"/>
      <c r="G7" s="39">
        <v>29.88</v>
      </c>
      <c r="H7" s="39"/>
      <c r="I7" s="39"/>
    </row>
    <row r="8" spans="1:9" ht="16.5" customHeight="1">
      <c r="A8" s="6"/>
      <c r="B8" s="39" t="s">
        <v>145</v>
      </c>
      <c r="C8" s="39" t="s">
        <v>145</v>
      </c>
      <c r="D8" s="39" t="s">
        <v>145</v>
      </c>
      <c r="E8" s="7"/>
      <c r="F8" s="7"/>
      <c r="G8" s="7"/>
      <c r="H8" s="6"/>
    </row>
    <row r="9" spans="1:9" ht="16.5" customHeight="1">
      <c r="A9" s="71"/>
      <c r="B9" s="38"/>
      <c r="C9" s="38"/>
      <c r="D9" s="37" t="s">
        <v>66</v>
      </c>
      <c r="E9" s="72">
        <f>SUM(E6:E8)</f>
        <v>1709.88</v>
      </c>
      <c r="F9" s="72"/>
      <c r="G9" s="72">
        <f>SUM(G6:G8)</f>
        <v>1709.88</v>
      </c>
      <c r="H9" s="71"/>
    </row>
    <row r="10" spans="1:9" ht="9.75" customHeight="1">
      <c r="A10" s="73"/>
      <c r="B10" s="74"/>
      <c r="C10" s="74"/>
      <c r="D10" s="74"/>
      <c r="E10" s="74"/>
      <c r="F10" s="74"/>
      <c r="G10" s="74"/>
      <c r="H10" s="75"/>
    </row>
  </sheetData>
  <mergeCells count="6">
    <mergeCell ref="B2:G2"/>
    <mergeCell ref="B3:D3"/>
    <mergeCell ref="E4:G4"/>
    <mergeCell ref="B4:B5"/>
    <mergeCell ref="C4:C5"/>
    <mergeCell ref="D4:D5"/>
  </mergeCells>
  <phoneticPr fontId="15" type="noConversion"/>
  <printOptions horizontalCentered="1"/>
  <pageMargins left="0.70800000429153398" right="0.70800000429153398" top="1.06200003623962" bottom="0.86599999666214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2022-12-25T06:58:00Z</dcterms:created>
  <dcterms:modified xsi:type="dcterms:W3CDTF">2023-05-09T02:58:10Z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3069C9874F4747028106050C9DC6CA9C</vt:lpwstr>
  </property>
</Properties>
</file>