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" sheetId="14" r:id="rId13"/>
    <sheet name="14部门整体支出绩效目标申报表" sheetId="15" r:id="rId14"/>
  </sheets>
  <definedNames>
    <definedName name="_xlnm._FilterDatabase" localSheetId="2" hidden="1">'03支出总表'!$B$4:$G$219</definedName>
    <definedName name="_xlnm._FilterDatabase" localSheetId="3" hidden="1">'04项目支出'!$B$4:$N$171</definedName>
    <definedName name="_xlnm._FilterDatabase" localSheetId="6" hidden="1">'07一般公共预算财政拨款支出表'!$C$5:$J$65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<sst xmlns="http://schemas.openxmlformats.org/spreadsheetml/2006/main" count="2835" uniqueCount="624">
  <si>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</si>
  <si>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</si>
  <si>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</si>
  <si>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</si>
  <si>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</si>
  <si>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</si>
  <si>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</si>
  <si>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</si>
  <si>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</si>
  <si>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</si>
  <si>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</si>
  <si>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</si>
  <si>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</si>
  <si>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</si>
  <si>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</si>
  <si>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</si>
  <si>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</si>
  <si>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</si>
  <si>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</si>
  <si>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</si>
  <si>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</si>
  <si>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</si>
  <si>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</si>
  <si>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</si>
  <si>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</si>
  <si>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</si>
  <si>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</si>
  <si>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</si>
  <si>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</si>
  <si>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</si>
  <si>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</si>
  <si>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</si>
  <si>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</si>
  <si>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</si>
  <si>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</si>
  <si>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</si>
  <si>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</si>
  <si>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</si>
  <si>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</si>
  <si>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</si>
  <si>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</si>
  <si>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</si>
  <si>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二十八、往来性支出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</si>
  <si>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</si>
  <si>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</si>
  <si>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</si>
  <si>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</si>
  <si>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</si>
  <si>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</si>
  <si>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</si>
  <si>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</si>
  <si>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</si>
  <si>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</si>
  <si>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</si>
  <si>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</si>
  <si>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</si>
  <si>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</si>
  <si>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</si>
  <si>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</si>
  <si>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</si>
  <si>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</si>
  <si>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</si>
  <si>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</si>
  <si>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</si>
  <si>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</si>
  <si>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905</t>
  </si>
  <si>
    <t>北京市通州区张家湾镇人民政府</t>
  </si>
  <si>
    <t>905001</t>
  </si>
  <si>
    <t>北京市通州区张家湾镇人民政府（本级）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</si>
  <si>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</si>
  <si>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</si>
  <si>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</si>
  <si>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</si>
  <si>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</si>
  <si>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</si>
  <si>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</si>
  <si>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</si>
  <si>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</si>
  <si>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</si>
  <si>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</si>
  <si>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2010301-行政运行</t>
  </si>
  <si>
    <t>50101-工资奖金津补贴</t>
  </si>
  <si>
    <t>30101-基本工资</t>
  </si>
  <si>
    <t>30102-津贴补贴</t>
  </si>
  <si>
    <t>30103-奖金</t>
  </si>
  <si>
    <t>30107-绩效工资</t>
  </si>
  <si>
    <t>50102-社会保障缴费</t>
  </si>
  <si>
    <t>30112-其他社会保障缴费</t>
  </si>
  <si>
    <t>50201-办公经费</t>
  </si>
  <si>
    <t>30201-办公费</t>
  </si>
  <si>
    <t>30205-水费</t>
  </si>
  <si>
    <t>30206-电费</t>
  </si>
  <si>
    <t>30207-邮电费</t>
  </si>
  <si>
    <t>30209-物业管理费</t>
  </si>
  <si>
    <t>3021101-差旅费</t>
  </si>
  <si>
    <t>30228-工会经费</t>
  </si>
  <si>
    <t>30229-福利费</t>
  </si>
  <si>
    <t>30239-其他交通费用</t>
  </si>
  <si>
    <t>50202-会议费</t>
  </si>
  <si>
    <t>3021504-其他会议费</t>
  </si>
  <si>
    <t>50203-培训费</t>
  </si>
  <si>
    <t>30216-培训费</t>
  </si>
  <si>
    <t>50205-委托业务费</t>
  </si>
  <si>
    <t>30226-劳务费</t>
  </si>
  <si>
    <t>50206-公务接待费</t>
  </si>
  <si>
    <t>30217-公务接待费</t>
  </si>
  <si>
    <t>50208-公务用车运行维护费</t>
  </si>
  <si>
    <t>30231-公务用车运行维护费</t>
  </si>
  <si>
    <t>50209-维修（护）费</t>
  </si>
  <si>
    <t>30213-维修（护）费</t>
  </si>
  <si>
    <t>50299-其他商品和服务支出</t>
  </si>
  <si>
    <t>30299-其他商品和服务支出</t>
  </si>
  <si>
    <t>50901-社会福利和救助</t>
  </si>
  <si>
    <t>30309-奖励金</t>
  </si>
  <si>
    <t>50905-离退休费</t>
  </si>
  <si>
    <t>30301-离休费</t>
  </si>
  <si>
    <t>2010350-事业运行</t>
  </si>
  <si>
    <t>2080501-行政单位离退休</t>
  </si>
  <si>
    <t>30302-退休费</t>
  </si>
  <si>
    <t>2080505-机关事业单位基本养老保险缴费支出</t>
  </si>
  <si>
    <t>30108-机关事业单位基本养老保险缴费</t>
  </si>
  <si>
    <t>2080506-机关事业单位职业年金缴费支出</t>
  </si>
  <si>
    <t>30109-职业年金缴费</t>
  </si>
  <si>
    <t>2101101-行政单位医疗</t>
  </si>
  <si>
    <t>30110-职工基本医疗保险缴费</t>
  </si>
  <si>
    <t>2101102-事业单位医疗</t>
  </si>
  <si>
    <t>2110302-水体</t>
  </si>
  <si>
    <t>50701-费用补贴</t>
  </si>
  <si>
    <t>31204-费用补贴</t>
  </si>
  <si>
    <t>2120803-城市建设支出</t>
  </si>
  <si>
    <t>50402-基础设施建设</t>
  </si>
  <si>
    <t>30905-基础设施建设</t>
  </si>
  <si>
    <t>2120804-农村基础设施建设支出</t>
  </si>
  <si>
    <t>2130122-农业生产发展</t>
  </si>
  <si>
    <t>2130126-农村社会事业</t>
  </si>
  <si>
    <t>50302-基础设施建设</t>
  </si>
  <si>
    <t>31005-基础设施建设</t>
  </si>
  <si>
    <t>2130205-森林资源培育</t>
  </si>
  <si>
    <t>2210201-住房公积金</t>
  </si>
  <si>
    <t>50103-住房公积金</t>
  </si>
  <si>
    <t>30113-住房公积金</t>
  </si>
  <si>
    <t>2210203-购房补贴</t>
  </si>
  <si>
    <t>2082502-其他农村生活救助</t>
  </si>
  <si>
    <t>30305-生活补助</t>
  </si>
  <si>
    <t>2080801-死亡抚恤</t>
  </si>
  <si>
    <t>30304-抚恤金</t>
  </si>
  <si>
    <t>2081104-残疾人康复</t>
  </si>
  <si>
    <t>30227-委托业务费</t>
  </si>
  <si>
    <t>2011199-其他纪检监察事务支出</t>
  </si>
  <si>
    <t>50306-设备购置</t>
  </si>
  <si>
    <t>31007-信息网络及软件购置更新</t>
  </si>
  <si>
    <t>2130142-乡村道路建设</t>
  </si>
  <si>
    <t>2120201-城乡社区规划与管理</t>
  </si>
  <si>
    <t>2130135-农业生态资源保护</t>
  </si>
  <si>
    <t>2010302-一般行政管理事务</t>
  </si>
  <si>
    <t>50307-大型修缮</t>
  </si>
  <si>
    <t>31006-大型修缮</t>
  </si>
  <si>
    <t>2120199-其他城乡社区管理事务支出</t>
  </si>
  <si>
    <t>59908-对民间非营利组织和群众性自治组织补贴</t>
  </si>
  <si>
    <t>39908-对民间非营利组织和群众性自治组织补贴</t>
  </si>
  <si>
    <t>2110301-大气</t>
  </si>
  <si>
    <t>50204-专用材料购置费</t>
  </si>
  <si>
    <t>30218-专用材料费</t>
  </si>
  <si>
    <t xml:space="preserve">2010804-审计业务 </t>
  </si>
  <si>
    <t>2110599-其他森林保护修复支出</t>
  </si>
  <si>
    <t>2070109-群众文化</t>
  </si>
  <si>
    <t>31003-专用设备购置</t>
  </si>
  <si>
    <t>2013299-其他组织事务支出</t>
  </si>
  <si>
    <t>30215-会议费</t>
  </si>
  <si>
    <t>2130705-对村民委员会和村党支部的补助</t>
  </si>
  <si>
    <t>2013404-宗教事务</t>
  </si>
  <si>
    <t>2050202-小学教育</t>
  </si>
  <si>
    <t>2050203-初中教育</t>
  </si>
  <si>
    <t>2089999-其他社会保障和就业支出</t>
  </si>
  <si>
    <t>2010804-审计业务</t>
  </si>
  <si>
    <t>30227-工会经费</t>
  </si>
  <si>
    <t>2130505-生产发展</t>
  </si>
  <si>
    <t>2129999-其他城乡社区支出</t>
  </si>
  <si>
    <t>2100408-基本公共卫生服务</t>
  </si>
  <si>
    <t>2100302-乡镇卫生院</t>
  </si>
  <si>
    <t>2100717-计划生育服务</t>
  </si>
  <si>
    <t>30307-医疗费补助</t>
  </si>
  <si>
    <t>2081006-养老服务</t>
  </si>
  <si>
    <t>2082804-拥军优属</t>
  </si>
  <si>
    <t>2081902-农村最低生活保障金支出</t>
  </si>
  <si>
    <t>2082102-农村特困人员救助供养支出</t>
  </si>
  <si>
    <t>2080299-其他民政管理事务支出</t>
  </si>
  <si>
    <t>2040299-其他公安支出</t>
  </si>
  <si>
    <t>2130314-防汛</t>
  </si>
  <si>
    <t>2120399-其他城乡社区公共设施支出</t>
  </si>
  <si>
    <t>2120501-城乡社区环境卫生</t>
  </si>
  <si>
    <t>2130111-统计监测与信息服务</t>
  </si>
  <si>
    <t>2070113-旅游宣传</t>
  </si>
  <si>
    <t>2130199-其他农业农村支出</t>
  </si>
  <si>
    <t>2240106-安全监管</t>
  </si>
  <si>
    <t>2240204-消防应急救援</t>
  </si>
  <si>
    <t>2010104-人大会议</t>
  </si>
  <si>
    <t>2080805-义务兵优待</t>
  </si>
  <si>
    <t>2040604-基层司法业务</t>
  </si>
  <si>
    <t>2110402-农村环境保护</t>
  </si>
  <si>
    <t>30214-租赁费</t>
  </si>
  <si>
    <t>2010506-统计管理</t>
  </si>
  <si>
    <t>2120104-城管执法</t>
  </si>
  <si>
    <t>59999-其他支出</t>
  </si>
  <si>
    <t>39999-其他支出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</si>
  <si>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</si>
  <si>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</si>
  <si>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</si>
  <si>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</si>
  <si>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</si>
  <si>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</si>
  <si>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</si>
  <si>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</si>
  <si>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</si>
  <si>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</si>
  <si>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905001-北京市通州区张家湾镇人民政府（本级）</t>
  </si>
  <si>
    <t>1-行政单位</t>
  </si>
  <si>
    <t>通州区2022年张家湾镇平原重点区域造林绿化工程</t>
  </si>
  <si>
    <t>张家湾镇农产品质量安全管理站提升项目</t>
  </si>
  <si>
    <t>通州区农村排水和再生水管线市级运维补贴资金</t>
  </si>
  <si>
    <t>2024年第一批农村人居环境及基础设施长效管护资金</t>
  </si>
  <si>
    <t>张家湾镇2022年度百万亩造林市级林木养护</t>
  </si>
  <si>
    <t>张家湾镇2023年度百万亩造林市级林木养护</t>
  </si>
  <si>
    <t>通州区张家湾镇生活垃圾中转站工程项目</t>
  </si>
  <si>
    <t>乡镇体制资金</t>
  </si>
  <si>
    <t>合  计</t>
  </si>
  <si>
    <t>预算05表 政府采购预算明细表</t>
  </si>
  <si>
    <t>采购类别</t>
  </si>
  <si>
    <t>金额</t>
  </si>
  <si>
    <t>张家湾镇人民政府购置无线网络项目</t>
  </si>
  <si>
    <t>2025-2026年张家湾镇辖区派出所辅助服务项目</t>
  </si>
  <si>
    <t>物业服务项目</t>
  </si>
  <si>
    <t>环卫服务项目</t>
  </si>
  <si>
    <t>环境秩序管控服务项目</t>
  </si>
  <si>
    <t>交通安全保障服务项目</t>
  </si>
  <si>
    <t>道路清扫保洁服务项目</t>
  </si>
  <si>
    <t>保洁服务项目</t>
  </si>
  <si>
    <t>审计服务项目</t>
  </si>
  <si>
    <t>餐饮食材采购服务项目</t>
  </si>
  <si>
    <t>餐饮保障服务项目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</si>
  <si>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</si>
  <si>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</si>
  <si>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</si>
  <si>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</si>
  <si>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</si>
  <si>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</si>
  <si>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</si>
  <si>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</si>
  <si>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</si>
  <si>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</si>
  <si>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</si>
  <si>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</si>
  <si>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</si>
  <si>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三十一、往来性支出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</si>
  <si>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</si>
  <si>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</si>
  <si>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</si>
  <si>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</si>
  <si>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</si>
  <si>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</si>
  <si>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</si>
  <si>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</si>
  <si>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</si>
  <si>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</si>
  <si>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</si>
  <si>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</si>
  <si>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</si>
  <si>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</si>
  <si>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行政运行</t>
  </si>
  <si>
    <t>事业运行</t>
  </si>
  <si>
    <t>购房补贴</t>
  </si>
  <si>
    <t>行政单位离退休</t>
  </si>
  <si>
    <t>事业单位医疗</t>
  </si>
  <si>
    <t>机关事业单位基本养老保险缴费支出</t>
  </si>
  <si>
    <t>住房公积金</t>
  </si>
  <si>
    <t>机关事业单位职业年金缴费支出</t>
  </si>
  <si>
    <t>行政单位医疗</t>
  </si>
  <si>
    <t>人大会议</t>
  </si>
  <si>
    <t>一般行政管理事务</t>
  </si>
  <si>
    <t>统计管理</t>
  </si>
  <si>
    <t>审计业务</t>
  </si>
  <si>
    <t>其他纪检监察事务支出</t>
  </si>
  <si>
    <t>其他组织事务支出</t>
  </si>
  <si>
    <t>宗教事务</t>
  </si>
  <si>
    <t>其他公安支出</t>
  </si>
  <si>
    <t>基层司法业务</t>
  </si>
  <si>
    <t>小学教育</t>
  </si>
  <si>
    <t>初中教育</t>
  </si>
  <si>
    <t>群众文化</t>
  </si>
  <si>
    <t>旅游宣传</t>
  </si>
  <si>
    <t>其他民政管理事务支出</t>
  </si>
  <si>
    <t>死亡抚恤</t>
  </si>
  <si>
    <t>义务兵优待</t>
  </si>
  <si>
    <t>残疾人康复</t>
  </si>
  <si>
    <t>养老服务</t>
  </si>
  <si>
    <t>农村最低生活保障金支出</t>
  </si>
  <si>
    <t>农村特困人员救助供养支出</t>
  </si>
  <si>
    <t>其他农村生活救助</t>
  </si>
  <si>
    <t>其他社会保障和就业支出</t>
  </si>
  <si>
    <t>乡镇卫生院</t>
  </si>
  <si>
    <t>基本公共卫生服务</t>
  </si>
  <si>
    <t>计划生育服务</t>
  </si>
  <si>
    <t>大气</t>
  </si>
  <si>
    <t>水体</t>
  </si>
  <si>
    <t>农村环境保护</t>
  </si>
  <si>
    <t>其他森林保护修复支出</t>
  </si>
  <si>
    <t>城管执法</t>
  </si>
  <si>
    <t>其他城乡社区管理事务支出</t>
  </si>
  <si>
    <t>城乡社区规划与管理</t>
  </si>
  <si>
    <t>其他城乡社区公共设施支出</t>
  </si>
  <si>
    <t>城乡社区环境卫生</t>
  </si>
  <si>
    <t>其他城乡社区支出</t>
  </si>
  <si>
    <t>统计监测与信息服务</t>
  </si>
  <si>
    <t>905002-北京市通州区张家湾镇人民政府（本级）</t>
  </si>
  <si>
    <t>农业生产发展</t>
  </si>
  <si>
    <t>905003-北京市通州区张家湾镇人民政府（本级）</t>
  </si>
  <si>
    <t>农村社会事业</t>
  </si>
  <si>
    <t>农业生态资源保护</t>
  </si>
  <si>
    <t>乡村道路建设</t>
  </si>
  <si>
    <t>其他农业农村支出</t>
  </si>
  <si>
    <t>森林资源培育</t>
  </si>
  <si>
    <t>防汛</t>
  </si>
  <si>
    <t>生产发展</t>
  </si>
  <si>
    <t>对村民委员会和村党支部的补助</t>
  </si>
  <si>
    <t>安全监管</t>
  </si>
  <si>
    <t>消防应急救援</t>
  </si>
  <si>
    <t>预算08表 一般公共预算财政拨款基本支出表</t>
  </si>
  <si>
    <t>预算09表 政府性基金预算财政拨款支出表</t>
  </si>
  <si>
    <t>预算10表 国有资本经营预算财政拨款支出表</t>
  </si>
  <si>
    <t>国有资本经营预算支出</t>
  </si>
  <si>
    <t>本单位无相关内容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</si>
  <si>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</si>
  <si>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</si>
  <si>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</si>
  <si>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</si>
  <si>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</si>
  <si>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</si>
  <si>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</si>
  <si>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</si>
  <si>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公务用车加油</t>
  </si>
  <si>
    <t>公务用车维修</t>
  </si>
  <si>
    <t>公务用车保险</t>
  </si>
  <si>
    <t xml:space="preserve">其他 </t>
  </si>
  <si>
    <t>2025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</si>
  <si>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</si>
  <si>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</si>
  <si>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</si>
  <si>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</si>
  <si>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</si>
  <si>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</si>
  <si>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</si>
  <si>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</si>
  <si>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环卫服务</t>
  </si>
  <si>
    <t>01-公共服务</t>
  </si>
  <si>
    <t>0106-生态保护和环境治理服务</t>
  </si>
  <si>
    <t>010608-010608-公共清扫保洁服务</t>
  </si>
  <si>
    <t>节能环保支出</t>
  </si>
  <si>
    <t>环境秩序管控服务</t>
  </si>
  <si>
    <t>010605-010605-环境保护成果交流与管理服务</t>
  </si>
  <si>
    <t>交通安全保障服务</t>
  </si>
  <si>
    <t>0114-灾害防治及应急管理服务</t>
  </si>
  <si>
    <t>011408-011408-城市运行应急保障服务</t>
  </si>
  <si>
    <t>灾害防治及应急管理支出</t>
  </si>
  <si>
    <t>道路清扫保洁服务</t>
  </si>
  <si>
    <t>办公区保安服务</t>
  </si>
  <si>
    <t>0101-公共安全服务</t>
  </si>
  <si>
    <t>010107-010107-公共安全保障服务</t>
  </si>
  <si>
    <t>公共安全支出</t>
  </si>
  <si>
    <t>保洁服务</t>
  </si>
  <si>
    <t>02-政府履职辅助性服务</t>
  </si>
  <si>
    <t>0211-后勤服务</t>
  </si>
  <si>
    <t>021103-021102-物业管理服务</t>
  </si>
  <si>
    <t>一般公共服务支出</t>
  </si>
  <si>
    <t>审计服务</t>
  </si>
  <si>
    <t>0203-会计审计服务</t>
  </si>
  <si>
    <t>020302-020302-审计服务</t>
  </si>
  <si>
    <t>农林水支出</t>
  </si>
  <si>
    <t>餐饮保障服务</t>
  </si>
  <si>
    <t>021106-021105-餐饮服务</t>
  </si>
  <si>
    <t>接诉即办服务</t>
  </si>
  <si>
    <t>0110-社会治理服务</t>
  </si>
  <si>
    <t>011009-011009-便民热线服务</t>
  </si>
  <si>
    <t>城乡社区支出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</si>
  <si>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</si>
  <si>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</si>
  <si>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</si>
  <si>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</si>
  <si>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</si>
  <si>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</si>
  <si>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</si>
  <si>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</si>
  <si>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</si>
  <si>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</si>
  <si>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</si>
  <si>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</si>
  <si>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</si>
  <si>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</si>
  <si>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</si>
  <si>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一般公共服务支出项目资金</t>
  </si>
  <si>
    <t>31-部门项目</t>
  </si>
  <si>
    <t>丁宇</t>
  </si>
  <si>
    <t>目标1：保障基本运行，完善机关保障工作，提升为基层服务能力。目标2：加强归口管理，提升评审及审计等工作质量。目标3：规范村级统计服务，确保统计所连接统计内网，开展统计业务工作。目标4：补充基层服务力量，提高各村服务质量</t>
  </si>
  <si>
    <t>产出指标</t>
  </si>
  <si>
    <t>数量指标</t>
  </si>
  <si>
    <t>办公食堂供应人数</t>
  </si>
  <si>
    <t>≥</t>
  </si>
  <si>
    <t>人</t>
  </si>
  <si>
    <t>评审项目数</t>
  </si>
  <si>
    <t>个</t>
  </si>
  <si>
    <t>审计服务村数</t>
  </si>
  <si>
    <t>≤</t>
  </si>
  <si>
    <t>审计项目数</t>
  </si>
  <si>
    <t>综合协管员人数</t>
  </si>
  <si>
    <t>综合协管员体检</t>
  </si>
  <si>
    <t>＝</t>
  </si>
  <si>
    <t>次</t>
  </si>
  <si>
    <t>建设统计内网</t>
  </si>
  <si>
    <t>套</t>
  </si>
  <si>
    <t>质量指标</t>
  </si>
  <si>
    <t>保障机关正常开展工作</t>
  </si>
  <si>
    <t>定性</t>
  </si>
  <si>
    <t>优良</t>
  </si>
  <si>
    <t>保障人员正常安全用餐</t>
  </si>
  <si>
    <t>审计问题整改率</t>
  </si>
  <si>
    <t>%</t>
  </si>
  <si>
    <t>统计内网顺畅</t>
  </si>
  <si>
    <t>保证统计工作顺利开展</t>
  </si>
  <si>
    <t>时效指标</t>
  </si>
  <si>
    <t>2024年 1至12月</t>
  </si>
  <si>
    <t>4</t>
  </si>
  <si>
    <t>期/年</t>
  </si>
  <si>
    <t>效益指标</t>
  </si>
  <si>
    <t>社会效益指标</t>
  </si>
  <si>
    <t>规范村级统计服务，提高统计质量</t>
  </si>
  <si>
    <t>完善保障工作，提升为基层服务能力</t>
  </si>
  <si>
    <t>经济效益指标</t>
  </si>
  <si>
    <t>聘请第三方对服务类、工程类项目预算评审，有效控制项目成本</t>
  </si>
  <si>
    <t>公共安全支出项目资金</t>
  </si>
  <si>
    <t>张铮</t>
  </si>
  <si>
    <t>目标1：营造安全、稳定、和谐的社会环境。目标2：重点时期安保防护维稳等。目标3：保障两派出所基本运行。目标4：做好禁毒法制宣传等工作</t>
  </si>
  <si>
    <t>确保辖区安全、稳定，加强巡逻，重大时期重点防控</t>
  </si>
  <si>
    <t>村</t>
  </si>
  <si>
    <t>每日开展日常巡查、巡逻</t>
  </si>
  <si>
    <t>小时</t>
  </si>
  <si>
    <t>保障派出所人数</t>
  </si>
  <si>
    <t>禁毒信访等宣传活动</t>
  </si>
  <si>
    <t>禁毒信访等宣传活动覆盖面积</t>
  </si>
  <si>
    <t>保障派出所安全用餐，正常运转</t>
  </si>
  <si>
    <t>开展普法宣传，提高居民法制意识</t>
  </si>
  <si>
    <t>2024年1至12月</t>
  </si>
  <si>
    <t>通过安全、秩序的整治，确保辖区的安全、稳定，提升居民的安全感</t>
  </si>
  <si>
    <t>可持续影响指标</t>
  </si>
  <si>
    <t>安全稳定的社会环境为社会的可持续发展提供必要保障</t>
  </si>
  <si>
    <t>教育支出项目资金</t>
  </si>
  <si>
    <t>刘学友</t>
  </si>
  <si>
    <t>目标1：补充中小学教育教学经费，保障良好的学习环境。目标2：保障中考安全顺利完成。目标3：完成南大化幼儿园教师补偿问题</t>
  </si>
  <si>
    <t>服务保障学校数</t>
  </si>
  <si>
    <t>所</t>
  </si>
  <si>
    <t>保障中考考生数</t>
  </si>
  <si>
    <t>南大化幼儿园合并班级解聘老师数</t>
  </si>
  <si>
    <t>保障学校良好的学习环境</t>
  </si>
  <si>
    <t>营造良好的学习环境，提升孩子们的学习效益</t>
  </si>
  <si>
    <t>文化旅游体育与传媒支出项目资金</t>
  </si>
  <si>
    <t>张淏晴</t>
  </si>
  <si>
    <t>目标1：新闻、公益等宣传、丰富群众文化生活，提升居民整体素质。 目标2：做好精神文明创建工作，保障乡情村史陈列室正常运行</t>
  </si>
  <si>
    <t>维护维修乡情村史陈列室</t>
  </si>
  <si>
    <t>维修维护视频</t>
  </si>
  <si>
    <t>新闻宣传与融媒体中心合作短视频等</t>
  </si>
  <si>
    <t>与北青社区报合作</t>
  </si>
  <si>
    <t>公益宣传海报</t>
  </si>
  <si>
    <t>份</t>
  </si>
  <si>
    <t>公益宣传条幅</t>
  </si>
  <si>
    <t>开展精神文明宣传及各类活动，提升居民素质</t>
  </si>
  <si>
    <t>媒体运营按照要求提供高质量推送及运维服务，提高居民的满意率和参与率</t>
  </si>
  <si>
    <t>扩大张家湾的影响力和知名度，打造张家湾品牌效益</t>
  </si>
  <si>
    <t>社会保障和就业支出项目资金</t>
  </si>
  <si>
    <t>荣军</t>
  </si>
  <si>
    <t>目标1：建立困难群众精准救助台账、家庭调查、需求评估、自理能力评估、业务培训、定期对特困供养人员照料情况进行入户监督检查走访。目标2：保障农低保、特困人员自采暖补助。 目标3：保障超转人员转非安置补偿。 目标4：保障残联温馨家园基本运行</t>
  </si>
  <si>
    <t>社会救助对象人数</t>
  </si>
  <si>
    <t>精准救助对象入户核查</t>
  </si>
  <si>
    <t>天/月</t>
  </si>
  <si>
    <t>农低保、特困自采暖人员数</t>
  </si>
  <si>
    <t>超转人员数</t>
  </si>
  <si>
    <t>温馨家园服务残疾人数</t>
  </si>
  <si>
    <t>成本指标</t>
  </si>
  <si>
    <t>自采暖救助标准</t>
  </si>
  <si>
    <t>元/户</t>
  </si>
  <si>
    <t>辖区内各项服务覆盖率</t>
  </si>
  <si>
    <t>按要求完成资金支出</t>
  </si>
  <si>
    <t>补贴人群生活是否得到改善</t>
  </si>
  <si>
    <t>是</t>
  </si>
  <si>
    <t>提升残疾人生活技能，保障生活质量</t>
  </si>
  <si>
    <t>满意度指标</t>
  </si>
  <si>
    <t>服务对象意度指标</t>
  </si>
  <si>
    <t>满意度</t>
  </si>
  <si>
    <t>卫生健康支出项目资金</t>
  </si>
  <si>
    <t>田建翾</t>
  </si>
  <si>
    <t>目标1：保障特困大病家庭、农业独生子女父母奖励等补助及时足额发放。目标2：保证义务献血工作顺利完成。目标3：完成村级饮用水检测工作</t>
  </si>
  <si>
    <t>饮用水检测覆盖村数</t>
  </si>
  <si>
    <t>特困大病家庭户数</t>
  </si>
  <si>
    <t>户</t>
  </si>
  <si>
    <t>失独家庭人数</t>
  </si>
  <si>
    <t>农低保独生子女家庭</t>
  </si>
  <si>
    <t>农业独生子女父母满55周岁、60周岁</t>
  </si>
  <si>
    <t>组织义务献血次数</t>
  </si>
  <si>
    <t>组织献血人数</t>
  </si>
  <si>
    <t>特困大病家庭补助</t>
  </si>
  <si>
    <t>失独家庭补助</t>
  </si>
  <si>
    <t>元/年/人</t>
  </si>
  <si>
    <t>农低保独生子女家庭镇级补助</t>
  </si>
  <si>
    <t>元/年/户</t>
  </si>
  <si>
    <t>农业独生子女父母满55周岁、60周岁补助</t>
  </si>
  <si>
    <t>补助全镇覆盖率</t>
  </si>
  <si>
    <t>按要求及时发放补助</t>
  </si>
  <si>
    <t>提升失独家庭、独生子女家庭等生活质量</t>
  </si>
  <si>
    <t>保障镇域内村民生活用水安全</t>
  </si>
  <si>
    <t>节能环保支出项目资金</t>
  </si>
  <si>
    <t>郭庆海</t>
  </si>
  <si>
    <t>目标1：镇域道路清扫保洁，村内垃圾清运，改善市容市貌，提高居民生活环境质量。目标2：推广垃圾分类，提高居民垃圾分类意识，保护生态环境。目标3：送气入户，提高居民生活便捷度。</t>
  </si>
  <si>
    <t>道路清扫保洁面积</t>
  </si>
  <si>
    <t>133万</t>
  </si>
  <si>
    <t>平方米</t>
  </si>
  <si>
    <t>京哈以南生活垃圾清运村及小区数</t>
  </si>
  <si>
    <t>垃圾入户收集村及小区数</t>
  </si>
  <si>
    <t>桶站值守时间</t>
  </si>
  <si>
    <t>小时/天</t>
  </si>
  <si>
    <t>垃圾收集人员标准</t>
  </si>
  <si>
    <t>1人</t>
  </si>
  <si>
    <t>80户/人</t>
  </si>
  <si>
    <t>送气入户标准</t>
  </si>
  <si>
    <t>罐/户/年</t>
  </si>
  <si>
    <t>送气入户成本</t>
  </si>
  <si>
    <t>元/罐</t>
  </si>
  <si>
    <t>垃圾分类覆盖率</t>
  </si>
  <si>
    <t>为村民送气服务覆盖率</t>
  </si>
  <si>
    <t>改善市容市貌，提高居民生活环境质量</t>
  </si>
  <si>
    <t>通过努力为居民创造干净整洁的生活环境，增加幸福指数和舒适度</t>
  </si>
  <si>
    <t>生态效益指标</t>
  </si>
  <si>
    <t>通过垃圾分类、绿化美化等工作，优化环境、减少污染、保护生物多样性。</t>
  </si>
  <si>
    <t>推广垃圾分类等工作，减少对环境污染的可持续影响</t>
  </si>
  <si>
    <t>城乡社区支出项目资金</t>
  </si>
  <si>
    <t>闫秀丽</t>
  </si>
  <si>
    <t>目标1：发挥政府职能，做好服务性工作，包括12345接诉即办、主要道路等路灯维修维护，保障居民便捷生活，安全出行等。 目标2：确保冬季取暖设备安全运行，保证居民温暖过冬。目标3：家庭综合保险，最大限度减少居民损失。</t>
  </si>
  <si>
    <t>按时接单率</t>
  </si>
  <si>
    <t>接诉即办接单时间</t>
  </si>
  <si>
    <t>减少群众诉求，提高未诉先办能力</t>
  </si>
  <si>
    <t>处</t>
  </si>
  <si>
    <t>全镇监控维护点位</t>
  </si>
  <si>
    <t>家庭综合保险镇域覆盖率</t>
  </si>
  <si>
    <t>为保障镇域内煤改清洁能源设备应急处置户数</t>
  </si>
  <si>
    <t>路灯维修工程道路数</t>
  </si>
  <si>
    <t>条</t>
  </si>
  <si>
    <t>接诉即办工单流转办结率</t>
  </si>
  <si>
    <t>不断提升办事效率，有效服务居民生活。</t>
  </si>
  <si>
    <t>及时解决应急问题，提升辖区居民幸福感</t>
  </si>
  <si>
    <t>12345接诉即办工作稳步进行，提高居民的满意度。</t>
  </si>
  <si>
    <t>保障视频系统正常运行</t>
  </si>
  <si>
    <t>满足工程验收标准</t>
  </si>
  <si>
    <t>及时对监控设备故障检修维护</t>
  </si>
  <si>
    <t>小时以内</t>
  </si>
  <si>
    <t>路灯维修工程工期</t>
  </si>
  <si>
    <t>天</t>
  </si>
  <si>
    <t>家庭综合保险保期</t>
  </si>
  <si>
    <t>年</t>
  </si>
  <si>
    <t>冬季取暖设备应急处置时效</t>
  </si>
  <si>
    <t>小时内</t>
  </si>
  <si>
    <t>保障路灯照明设施正常运行，保证居民安全出行</t>
  </si>
  <si>
    <t>保险范围内的意外事故，减少居民损失</t>
  </si>
  <si>
    <t>保障取暖设备正常运行，居民温暖过冬</t>
  </si>
  <si>
    <t>农林水支出项目资金</t>
  </si>
  <si>
    <t>彭丽君</t>
  </si>
  <si>
    <t>目标1：健全村“两委”班子及村“两委”干部的考核激励机制，充分调动村级组织和村干部干事创业的积极性、主动性和创造性。目标2：完成道路维修，安装交通设施，保障交通运输安全。目标3：落实对口支援决策，推进两地交往交融，巩固帮扶成果，加强京蒙协作，推动乡村振兴</t>
  </si>
  <si>
    <t>村级考核激励覆盖率</t>
  </si>
  <si>
    <t>道路养护、维护等项目</t>
  </si>
  <si>
    <t>类</t>
  </si>
  <si>
    <t>验收合格率</t>
  </si>
  <si>
    <t>道路维护保养覆盖率</t>
  </si>
  <si>
    <t>充分调动村级组织和村干部积极性、主动性和创造性</t>
  </si>
  <si>
    <t>保障居民出行方便，交通安全</t>
  </si>
  <si>
    <t>帮扶项目数</t>
  </si>
  <si>
    <t>巩固帮扶成果，加强京蒙协作，推动乡村振兴</t>
  </si>
  <si>
    <t>开发区日常运转</t>
  </si>
  <si>
    <t>刘峰</t>
  </si>
  <si>
    <t>目标：保障开发区总公司日常运转</t>
  </si>
  <si>
    <t>保障开发区总公司人员经费</t>
  </si>
  <si>
    <t>保障开发区总公司日常运转</t>
  </si>
  <si>
    <t>灾害防治及应急管理支出项目资金</t>
  </si>
  <si>
    <t>王晨光</t>
  </si>
  <si>
    <t>目标1：保障居民交通出行规范，减少道路拥堵及事故发生。目标2：保障居民安全生活环境，提高居民安全消防意识。</t>
  </si>
  <si>
    <t>全年应急救援备勤率</t>
  </si>
  <si>
    <t>重点点位数</t>
  </si>
  <si>
    <t>安全消防及交通等宣传活动</t>
  </si>
  <si>
    <t>安装烟感报警器</t>
  </si>
  <si>
    <t>逃生四件套</t>
  </si>
  <si>
    <t>疏导交通清理违停等镇域道路覆盖率</t>
  </si>
  <si>
    <t>疏导交通巡视、劝阻宣传等</t>
  </si>
  <si>
    <t>应急救援出勤时效</t>
  </si>
  <si>
    <t>保障居民安全生活环境，提高居民安全意识</t>
  </si>
  <si>
    <t>预备费资金</t>
  </si>
  <si>
    <t>毛月娥</t>
  </si>
  <si>
    <t>目标：应对临时性或突发性情况，保障工作顺利开展。</t>
  </si>
  <si>
    <t>保障时间</t>
  </si>
  <si>
    <t>面对突发或应急性情况，机关工作可顺利开展进行。</t>
  </si>
  <si>
    <t>预算14表 部门整体支出绩效目标申报表</t>
  </si>
  <si>
    <t>（2025年度）</t>
  </si>
  <si>
    <t>部门（单位）名称</t>
  </si>
  <si>
    <t>总体资金情况（万元）</t>
  </si>
  <si>
    <t>预算支出总额</t>
  </si>
  <si>
    <t>财政拨款</t>
  </si>
  <si>
    <t>整体绩效目标</t>
  </si>
  <si>
    <t>2025年全年整体绩效目标：1、日常公用经费：保障单位日常运转，提高预算编制质量，严格执行预算。2、人员经费：严格执行相关政策，保障工资及时发放、足额发放，预算编制科学合理，减少结余资金。3、项目支出：（1）加大镇域安全维稳及安全生产力度，聘用保安协助整治辖区乱点、重点点位整治，做好禁毒法制宣传等工作，营造安全、稳定、和谐的社会环境。（2）扎实有效地开展社会宣传工作,进一步畅通党务、政务、事务信息的新渠道、新举措，继续推进创城工作，改善基础设施,美化环境,举行文明创建活动,定期更换宣传栏、展板、宣传画、硬质横幅等，以营造良好的宣传氛围，不断提升广大群众对文明创建的满意度。（3）组织安全生产培训、知识竞赛、制作宣传展板等活动，增强居民的安全意识，提高居民的安全知识水平。（4）加大环境污染、卫生整治力度，道路清扫常态化，改善市容市貌，提高居民生活环境质量，推广垃圾分类，提高居民垃圾分类意识，保护生态环境。（5）镇域内建立困难群众精准救助台账、家庭调查、需求评估、自理能力评估、业务培训、定期对特困供养人员照料情况进行入户监督检查走访；关注农低保、特困人员生活，及时发放补贴，保障居民生活。（6）补充中小学教育教学经费，保障良好的学习环境，保障中考安全顺利完成。（7）完善道路维修维护，保障居民便捷生活，安全出行等；送气入户，提高居民生活便捷度。（8）落实对口支援决策，推进两地交往交融，巩固帮扶成果，加强京蒙协作，推动乡村振兴。（9）其他日常支出及突发性事件。</t>
  </si>
  <si>
    <t>其他说明</t>
  </si>
  <si>
    <t/>
  </si>
  <si>
    <t>活动</t>
  </si>
  <si>
    <t>绩效指标</t>
  </si>
  <si>
    <t>指标性质</t>
  </si>
  <si>
    <t>指标值</t>
  </si>
  <si>
    <t>度量单位</t>
  </si>
  <si>
    <t>基本经费支出</t>
  </si>
  <si>
    <t>效益指标社会效益指标运转保障率</t>
  </si>
  <si>
    <t>100</t>
  </si>
  <si>
    <t>乡镇体制资金支出</t>
  </si>
  <si>
    <t>产出指标数量指标发放（缴纳）覆盖率</t>
  </si>
  <si>
    <t>57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</si>
</sst>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5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黑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9"/>
      <name val="SimSun"/>
      <charset val="134"/>
    </font>
    <font>
      <sz val="9"/>
      <color indexed="8"/>
      <name val="宋体"/>
      <charset val="1"/>
      <scheme val="minor"/>
    </font>
    <font>
      <sz val="9"/>
      <name val="宋体"/>
      <charset val="1"/>
      <scheme val="minor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4" borderId="2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30" applyNumberFormat="0" applyAlignment="0" applyProtection="0">
      <alignment vertical="center"/>
    </xf>
    <xf numFmtId="0" fontId="25" fillId="6" borderId="31" applyNumberFormat="0" applyAlignment="0" applyProtection="0">
      <alignment vertical="center"/>
    </xf>
    <xf numFmtId="0" fontId="26" fillId="6" borderId="30" applyNumberFormat="0" applyAlignment="0" applyProtection="0">
      <alignment vertical="center"/>
    </xf>
    <xf numFmtId="0" fontId="27" fillId="7" borderId="32" applyNumberFormat="0" applyAlignment="0" applyProtection="0">
      <alignment vertical="center"/>
    </xf>
    <xf numFmtId="0" fontId="28" fillId="0" borderId="33" applyNumberFormat="0" applyFill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176" fontId="3" fillId="0" borderId="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49" fontId="3" fillId="3" borderId="4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/>
    </xf>
    <xf numFmtId="0" fontId="1" fillId="0" borderId="15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15" xfId="0" applyNumberFormat="1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1" fillId="0" borderId="21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0" fillId="0" borderId="2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" fillId="0" borderId="25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/>
    </xf>
    <xf numFmtId="0" fontId="14" fillId="0" borderId="14" xfId="0" applyFont="1" applyBorder="1" applyAlignment="1">
      <alignment horizontal="left" vertical="center"/>
    </xf>
    <xf numFmtId="0" fontId="14" fillId="0" borderId="14" xfId="0" applyFont="1" applyBorder="1" applyAlignment="1">
      <alignment horizontal="center" vertical="center"/>
    </xf>
    <xf numFmtId="0" fontId="14" fillId="0" borderId="4" xfId="0" applyFont="1" applyBorder="1" applyAlignment="1">
      <alignment horizontal="right" vertical="center"/>
    </xf>
    <xf numFmtId="0" fontId="3" fillId="0" borderId="2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176" fontId="14" fillId="0" borderId="4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4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76" fontId="3" fillId="0" borderId="4" xfId="0" applyNumberFormat="1" applyFont="1" applyFill="1" applyBorder="1" applyAlignment="1">
      <alignment horizontal="right" vertical="center"/>
    </xf>
    <xf numFmtId="4" fontId="14" fillId="0" borderId="4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4" fontId="3" fillId="0" borderId="4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vertical="center" wrapText="1"/>
    </xf>
    <xf numFmtId="176" fontId="3" fillId="0" borderId="14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14" fillId="0" borderId="14" xfId="0" applyFont="1" applyBorder="1" applyAlignment="1">
      <alignment horizontal="center" vertical="center" wrapText="1"/>
    </xf>
    <xf numFmtId="4" fontId="14" fillId="0" borderId="14" xfId="0" applyNumberFormat="1" applyFont="1" applyBorder="1" applyAlignment="1">
      <alignment horizontal="right" vertical="center"/>
    </xf>
    <xf numFmtId="176" fontId="14" fillId="0" borderId="14" xfId="0" applyNumberFormat="1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/>
    </xf>
    <xf numFmtId="176" fontId="3" fillId="3" borderId="14" xfId="0" applyNumberFormat="1" applyFont="1" applyFill="1" applyBorder="1" applyAlignment="1">
      <alignment horizontal="right" vertical="center"/>
    </xf>
    <xf numFmtId="0" fontId="3" fillId="3" borderId="14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workbookViewId="0">
      <pane ySplit="5" topLeftCell="A6" activePane="bottomLeft" state="frozen"/>
      <selection/>
      <selection pane="bottomLeft" activeCell="C7" sqref="C7"/>
    </sheetView>
  </sheetViews>
  <sheetFormatPr defaultColWidth="10" defaultRowHeight="14.4" outlineLevelCol="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7" width="9.75" customWidth="1"/>
  </cols>
  <sheetData>
    <row r="1" ht="16.35" customHeight="1" spans="1:6">
      <c r="A1" s="94"/>
      <c r="B1" s="76"/>
      <c r="C1" s="77"/>
      <c r="D1" s="77"/>
      <c r="E1" s="77"/>
      <c r="F1" s="94"/>
    </row>
    <row r="2" ht="22.9" customHeight="1" spans="1:6">
      <c r="A2" s="9"/>
      <c r="B2" s="5" t="s">
        <v>0</v>
      </c>
      <c r="C2" s="5"/>
      <c r="D2" s="5"/>
      <c r="E2" s="5"/>
      <c r="F2" s="17"/>
    </row>
    <row r="3" ht="19.5" customHeight="1" spans="1:6">
      <c r="A3" s="9"/>
      <c r="B3" s="82"/>
      <c r="C3" s="82"/>
      <c r="D3" s="82"/>
      <c r="E3" s="83" t="s">
        <v>1</v>
      </c>
      <c r="F3" s="17"/>
    </row>
    <row r="4" ht="23.1" customHeight="1" spans="1:6">
      <c r="A4" s="64"/>
      <c r="B4" s="118" t="s">
        <v>2</v>
      </c>
      <c r="C4" s="118"/>
      <c r="D4" s="118" t="s">
        <v>3</v>
      </c>
      <c r="E4" s="118"/>
      <c r="F4" s="71"/>
    </row>
    <row r="5" ht="23.1" customHeight="1" spans="1:6">
      <c r="A5" s="64"/>
      <c r="B5" s="118" t="s">
        <v>4</v>
      </c>
      <c r="C5" s="118" t="s">
        <v>5</v>
      </c>
      <c r="D5" s="118" t="s">
        <v>4</v>
      </c>
      <c r="E5" s="118" t="s">
        <v>5</v>
      </c>
      <c r="F5" s="71"/>
    </row>
    <row r="6" ht="16.5" customHeight="1" spans="1:6">
      <c r="A6" s="9"/>
      <c r="B6" s="104" t="s">
        <v>6</v>
      </c>
      <c r="C6" s="105">
        <v>25000</v>
      </c>
      <c r="D6" s="104" t="s">
        <v>7</v>
      </c>
      <c r="E6" s="105">
        <v>8946.75</v>
      </c>
      <c r="F6" s="17"/>
    </row>
    <row r="7" ht="16.5" customHeight="1" spans="1:6">
      <c r="A7" s="9"/>
      <c r="B7" s="104" t="s">
        <v>8</v>
      </c>
      <c r="C7" s="10"/>
      <c r="D7" s="104" t="s">
        <v>9</v>
      </c>
      <c r="E7" s="11"/>
      <c r="F7" s="17"/>
    </row>
    <row r="8" ht="16.5" customHeight="1" spans="1:6">
      <c r="A8" s="9"/>
      <c r="B8" s="104" t="s">
        <v>10</v>
      </c>
      <c r="C8" s="10"/>
      <c r="D8" s="104" t="s">
        <v>11</v>
      </c>
      <c r="E8" s="11"/>
      <c r="F8" s="17"/>
    </row>
    <row r="9" ht="16.5" customHeight="1" spans="1:6">
      <c r="A9" s="9"/>
      <c r="B9" s="104" t="s">
        <v>12</v>
      </c>
      <c r="C9" s="10"/>
      <c r="D9" s="104" t="s">
        <v>13</v>
      </c>
      <c r="E9" s="105">
        <v>1868</v>
      </c>
      <c r="F9" s="17"/>
    </row>
    <row r="10" ht="16.5" customHeight="1" spans="1:6">
      <c r="A10" s="9"/>
      <c r="B10" s="104" t="s">
        <v>14</v>
      </c>
      <c r="C10" s="10"/>
      <c r="D10" s="104" t="s">
        <v>15</v>
      </c>
      <c r="E10" s="105">
        <v>80</v>
      </c>
      <c r="F10" s="17"/>
    </row>
    <row r="11" ht="16.5" customHeight="1" spans="1:6">
      <c r="A11" s="9"/>
      <c r="B11" s="104" t="s">
        <v>16</v>
      </c>
      <c r="C11" s="10"/>
      <c r="D11" s="104" t="s">
        <v>17</v>
      </c>
      <c r="E11" s="105"/>
      <c r="F11" s="17"/>
    </row>
    <row r="12" ht="16.5" customHeight="1" spans="1:6">
      <c r="A12" s="9"/>
      <c r="B12" s="104" t="s">
        <v>18</v>
      </c>
      <c r="C12" s="10"/>
      <c r="D12" s="104" t="s">
        <v>19</v>
      </c>
      <c r="E12" s="105">
        <v>466.5</v>
      </c>
      <c r="F12" s="17"/>
    </row>
    <row r="13" ht="16.5" customHeight="1" spans="1:6">
      <c r="A13" s="9"/>
      <c r="B13" s="104" t="s">
        <v>20</v>
      </c>
      <c r="C13" s="10"/>
      <c r="D13" s="104" t="s">
        <v>21</v>
      </c>
      <c r="E13" s="105">
        <v>1677.75</v>
      </c>
      <c r="F13" s="17"/>
    </row>
    <row r="14" ht="16.5" customHeight="1" spans="1:6">
      <c r="A14" s="9"/>
      <c r="B14" s="104" t="s">
        <v>22</v>
      </c>
      <c r="C14" s="10"/>
      <c r="D14" s="104" t="s">
        <v>23</v>
      </c>
      <c r="E14" s="105"/>
      <c r="F14" s="17"/>
    </row>
    <row r="15" ht="16.5" customHeight="1" spans="1:6">
      <c r="A15" s="9"/>
      <c r="B15" s="104"/>
      <c r="C15" s="10"/>
      <c r="D15" s="104" t="s">
        <v>24</v>
      </c>
      <c r="E15" s="105">
        <v>875.83</v>
      </c>
      <c r="F15" s="17"/>
    </row>
    <row r="16" ht="16.5" customHeight="1" spans="1:6">
      <c r="A16" s="9"/>
      <c r="B16" s="104"/>
      <c r="C16" s="10"/>
      <c r="D16" s="104" t="s">
        <v>25</v>
      </c>
      <c r="E16" s="105">
        <f>1279+402.52</f>
        <v>1681.52</v>
      </c>
      <c r="F16" s="17"/>
    </row>
    <row r="17" ht="16.5" customHeight="1" spans="1:6">
      <c r="A17" s="9"/>
      <c r="B17" s="104"/>
      <c r="C17" s="10"/>
      <c r="D17" s="104" t="s">
        <v>26</v>
      </c>
      <c r="E17" s="105">
        <f>4117.36+1465.3</f>
        <v>5582.66</v>
      </c>
      <c r="F17" s="17"/>
    </row>
    <row r="18" ht="16.5" customHeight="1" spans="1:6">
      <c r="A18" s="9"/>
      <c r="B18" s="104"/>
      <c r="C18" s="10"/>
      <c r="D18" s="104" t="s">
        <v>27</v>
      </c>
      <c r="E18" s="105">
        <f>3888.7+32.56</f>
        <v>3921.26</v>
      </c>
      <c r="F18" s="17"/>
    </row>
    <row r="19" ht="16.5" customHeight="1" spans="1:6">
      <c r="A19" s="9"/>
      <c r="B19" s="104"/>
      <c r="C19" s="10"/>
      <c r="D19" s="104" t="s">
        <v>28</v>
      </c>
      <c r="E19" s="105"/>
      <c r="F19" s="17"/>
    </row>
    <row r="20" ht="16.5" customHeight="1" spans="1:6">
      <c r="A20" s="9"/>
      <c r="B20" s="104"/>
      <c r="C20" s="10"/>
      <c r="D20" s="104" t="s">
        <v>29</v>
      </c>
      <c r="E20" s="105"/>
      <c r="F20" s="17"/>
    </row>
    <row r="21" ht="16.5" customHeight="1" spans="1:6">
      <c r="A21" s="9"/>
      <c r="B21" s="104"/>
      <c r="C21" s="10"/>
      <c r="D21" s="104" t="s">
        <v>30</v>
      </c>
      <c r="E21" s="105"/>
      <c r="F21" s="17"/>
    </row>
    <row r="22" ht="16.5" customHeight="1" spans="1:6">
      <c r="A22" s="9"/>
      <c r="B22" s="104"/>
      <c r="C22" s="10"/>
      <c r="D22" s="104" t="s">
        <v>31</v>
      </c>
      <c r="E22" s="105"/>
      <c r="F22" s="17"/>
    </row>
    <row r="23" ht="16.5" customHeight="1" spans="1:6">
      <c r="A23" s="9"/>
      <c r="B23" s="104"/>
      <c r="C23" s="10"/>
      <c r="D23" s="104" t="s">
        <v>32</v>
      </c>
      <c r="E23" s="105"/>
      <c r="F23" s="17"/>
    </row>
    <row r="24" ht="16.5" customHeight="1" spans="1:6">
      <c r="A24" s="9"/>
      <c r="B24" s="104"/>
      <c r="C24" s="10"/>
      <c r="D24" s="104" t="s">
        <v>33</v>
      </c>
      <c r="E24" s="105"/>
      <c r="F24" s="17"/>
    </row>
    <row r="25" ht="16.5" customHeight="1" spans="1:6">
      <c r="A25" s="9"/>
      <c r="B25" s="104"/>
      <c r="C25" s="10"/>
      <c r="D25" s="104" t="s">
        <v>34</v>
      </c>
      <c r="E25" s="105">
        <v>1072.23</v>
      </c>
      <c r="F25" s="17"/>
    </row>
    <row r="26" ht="16.5" customHeight="1" spans="1:6">
      <c r="A26" s="9"/>
      <c r="B26" s="104"/>
      <c r="C26" s="10"/>
      <c r="D26" s="104" t="s">
        <v>35</v>
      </c>
      <c r="E26" s="105"/>
      <c r="F26" s="17"/>
    </row>
    <row r="27" ht="16.5" customHeight="1" spans="1:6">
      <c r="A27" s="9"/>
      <c r="B27" s="104"/>
      <c r="C27" s="10"/>
      <c r="D27" s="104" t="s">
        <v>36</v>
      </c>
      <c r="E27" s="105"/>
      <c r="F27" s="17"/>
    </row>
    <row r="28" ht="16.5" customHeight="1" spans="1:6">
      <c r="A28" s="9"/>
      <c r="B28" s="104"/>
      <c r="C28" s="10"/>
      <c r="D28" s="104" t="s">
        <v>37</v>
      </c>
      <c r="E28" s="105">
        <v>252.2</v>
      </c>
      <c r="F28" s="17"/>
    </row>
    <row r="29" ht="16.5" customHeight="1" spans="1:6">
      <c r="A29" s="9"/>
      <c r="B29" s="104"/>
      <c r="C29" s="10"/>
      <c r="D29" s="104" t="s">
        <v>38</v>
      </c>
      <c r="E29" s="11">
        <v>475.68</v>
      </c>
      <c r="F29" s="17"/>
    </row>
    <row r="30" ht="16.5" customHeight="1" spans="1:6">
      <c r="A30" s="9"/>
      <c r="B30" s="104"/>
      <c r="C30" s="10"/>
      <c r="D30" s="104" t="s">
        <v>39</v>
      </c>
      <c r="E30" s="11"/>
      <c r="F30" s="17"/>
    </row>
    <row r="31" ht="16.5" customHeight="1" spans="1:6">
      <c r="A31" s="9"/>
      <c r="B31" s="104"/>
      <c r="C31" s="10"/>
      <c r="D31" s="104" t="s">
        <v>40</v>
      </c>
      <c r="E31" s="11"/>
      <c r="F31" s="17"/>
    </row>
    <row r="32" ht="16.5" customHeight="1" spans="1:6">
      <c r="A32" s="9"/>
      <c r="B32" s="104"/>
      <c r="C32" s="10"/>
      <c r="D32" s="104" t="s">
        <v>41</v>
      </c>
      <c r="E32" s="11"/>
      <c r="F32" s="17"/>
    </row>
    <row r="33" ht="16.5" customHeight="1" spans="1:6">
      <c r="A33" s="9"/>
      <c r="B33" s="104"/>
      <c r="C33" s="10"/>
      <c r="D33" s="104" t="s">
        <v>42</v>
      </c>
      <c r="E33" s="11"/>
      <c r="F33" s="17"/>
    </row>
    <row r="34" ht="16.5" customHeight="1" spans="1:6">
      <c r="A34" s="9"/>
      <c r="B34" s="119" t="s">
        <v>43</v>
      </c>
      <c r="C34" s="102">
        <v>25000</v>
      </c>
      <c r="D34" s="119" t="s">
        <v>44</v>
      </c>
      <c r="E34" s="102">
        <f>SUM(E6:E33)</f>
        <v>26900.38</v>
      </c>
      <c r="F34" s="17"/>
    </row>
    <row r="35" ht="16.5" customHeight="1" spans="1:6">
      <c r="A35" s="9"/>
      <c r="B35" s="104" t="s">
        <v>45</v>
      </c>
      <c r="C35" s="105">
        <v>1900.383179</v>
      </c>
      <c r="D35" s="104" t="s">
        <v>46</v>
      </c>
      <c r="E35" s="11"/>
      <c r="F35" s="17"/>
    </row>
    <row r="36" ht="16.5" customHeight="1" spans="1:6">
      <c r="A36" s="9"/>
      <c r="B36" s="119" t="s">
        <v>47</v>
      </c>
      <c r="C36" s="102">
        <f>SUM(C34:C35)</f>
        <v>26900.383179</v>
      </c>
      <c r="D36" s="119" t="s">
        <v>48</v>
      </c>
      <c r="E36" s="102">
        <f>E34+E35</f>
        <v>26900.38</v>
      </c>
      <c r="F36" s="17"/>
    </row>
    <row r="37" ht="9.75" customHeight="1" spans="1:6">
      <c r="A37" s="96"/>
      <c r="B37" s="92"/>
      <c r="C37" s="92"/>
      <c r="D37" s="92"/>
      <c r="E37" s="92"/>
      <c r="F37" s="73"/>
    </row>
  </sheetData>
  <mergeCells count="5">
    <mergeCell ref="B2:E2"/>
    <mergeCell ref="B3:C3"/>
    <mergeCell ref="B4:C4"/>
    <mergeCell ref="D4:E4"/>
    <mergeCell ref="A6:A33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D24" sqref="D24"/>
    </sheetView>
  </sheetViews>
  <sheetFormatPr defaultColWidth="10" defaultRowHeight="14.4" outlineLevelRow="7" outlineLevelCol="7"/>
  <cols>
    <col min="1" max="1" width="1.5" customWidth="1"/>
    <col min="2" max="4" width="30.75" customWidth="1"/>
    <col min="5" max="7" width="16.3796296296296" customWidth="1"/>
    <col min="8" max="8" width="1.5" customWidth="1"/>
    <col min="9" max="11" width="9.75" customWidth="1"/>
  </cols>
  <sheetData>
    <row r="1" ht="16.35" customHeight="1" spans="1:8">
      <c r="A1" s="75"/>
      <c r="B1" s="76"/>
      <c r="C1" s="77"/>
      <c r="D1" s="77"/>
      <c r="E1" s="77"/>
      <c r="F1" s="77"/>
      <c r="G1" s="77" t="s">
        <v>205</v>
      </c>
      <c r="H1" s="78"/>
    </row>
    <row r="2" ht="22.9" customHeight="1" spans="1:8">
      <c r="A2" s="79"/>
      <c r="B2" s="5" t="s">
        <v>328</v>
      </c>
      <c r="C2" s="5"/>
      <c r="D2" s="5"/>
      <c r="E2" s="5"/>
      <c r="F2" s="5"/>
      <c r="G2" s="5"/>
      <c r="H2" s="80"/>
    </row>
    <row r="3" ht="19.5" customHeight="1" spans="1:8">
      <c r="A3" s="81"/>
      <c r="B3" s="82"/>
      <c r="C3" s="82"/>
      <c r="D3" s="82"/>
      <c r="E3" s="82"/>
      <c r="F3" s="82"/>
      <c r="G3" s="83" t="s">
        <v>1</v>
      </c>
      <c r="H3" s="84"/>
    </row>
    <row r="4" ht="22.9" customHeight="1" spans="1:8">
      <c r="A4" s="64"/>
      <c r="B4" s="85" t="s">
        <v>71</v>
      </c>
      <c r="C4" s="85" t="s">
        <v>72</v>
      </c>
      <c r="D4" s="85" t="s">
        <v>73</v>
      </c>
      <c r="E4" s="85" t="s">
        <v>329</v>
      </c>
      <c r="F4" s="85"/>
      <c r="G4" s="85"/>
      <c r="H4" s="64"/>
    </row>
    <row r="5" ht="22.9" customHeight="1" spans="1:8">
      <c r="A5" s="64"/>
      <c r="B5" s="85"/>
      <c r="C5" s="85"/>
      <c r="D5" s="85"/>
      <c r="E5" s="85" t="s">
        <v>52</v>
      </c>
      <c r="F5" s="85" t="s">
        <v>74</v>
      </c>
      <c r="G5" s="85" t="s">
        <v>75</v>
      </c>
      <c r="H5" s="64"/>
    </row>
    <row r="6" ht="16.5" customHeight="1" spans="1:8">
      <c r="A6" s="9"/>
      <c r="B6" s="86" t="s">
        <v>330</v>
      </c>
      <c r="C6" s="86"/>
      <c r="D6" s="86"/>
      <c r="E6" s="11"/>
      <c r="F6" s="11"/>
      <c r="G6" s="11"/>
      <c r="H6" s="9"/>
    </row>
    <row r="7" ht="16.5" customHeight="1" spans="1:8">
      <c r="A7" s="87"/>
      <c r="B7" s="88"/>
      <c r="C7" s="88"/>
      <c r="D7" s="89" t="s">
        <v>69</v>
      </c>
      <c r="E7" s="90"/>
      <c r="F7" s="90"/>
      <c r="G7" s="90"/>
      <c r="H7" s="87"/>
    </row>
    <row r="8" ht="9.75" customHeight="1" spans="1:8">
      <c r="A8" s="91"/>
      <c r="B8" s="92"/>
      <c r="C8" s="92"/>
      <c r="D8" s="92"/>
      <c r="E8" s="92"/>
      <c r="F8" s="92"/>
      <c r="G8" s="92"/>
      <c r="H8" s="93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pane ySplit="6" topLeftCell="A19" activePane="bottomLeft" state="frozen"/>
      <selection/>
      <selection pane="bottomLeft" activeCell="H16" sqref="H16"/>
    </sheetView>
  </sheetViews>
  <sheetFormatPr defaultColWidth="10" defaultRowHeight="14.4"/>
  <cols>
    <col min="1" max="1" width="1.5" customWidth="1"/>
    <col min="2" max="2" width="12" customWidth="1"/>
    <col min="3" max="11" width="16.3796296296296" customWidth="1"/>
    <col min="12" max="12" width="1.5" customWidth="1"/>
    <col min="13" max="16" width="9.75" customWidth="1"/>
  </cols>
  <sheetData>
    <row r="1" ht="16.35" customHeight="1" spans="1:12">
      <c r="A1" s="69"/>
      <c r="B1" s="20"/>
      <c r="C1" s="21"/>
      <c r="D1" s="60"/>
      <c r="E1" s="21"/>
      <c r="F1" s="21"/>
      <c r="G1" s="60"/>
      <c r="H1" s="21" t="s">
        <v>205</v>
      </c>
      <c r="I1" s="60"/>
      <c r="J1" s="60"/>
      <c r="K1" s="21"/>
      <c r="L1" s="74"/>
    </row>
    <row r="2" ht="22.9" customHeight="1" spans="1:12">
      <c r="A2" s="17"/>
      <c r="B2" s="5" t="s">
        <v>331</v>
      </c>
      <c r="C2" s="5"/>
      <c r="D2" s="5"/>
      <c r="E2" s="5"/>
      <c r="F2" s="5"/>
      <c r="G2" s="5"/>
      <c r="H2" s="5"/>
      <c r="I2" s="5"/>
      <c r="J2" s="5"/>
      <c r="K2" s="5"/>
      <c r="L2" s="15"/>
    </row>
    <row r="3" ht="19.5" customHeight="1" spans="1:12">
      <c r="A3" s="17"/>
      <c r="B3" s="24"/>
      <c r="C3" s="24"/>
      <c r="D3" s="24"/>
      <c r="E3" s="24"/>
      <c r="F3" s="24"/>
      <c r="G3" s="70"/>
      <c r="H3" s="24"/>
      <c r="I3" s="70"/>
      <c r="J3" s="70"/>
      <c r="K3" s="40" t="s">
        <v>1</v>
      </c>
      <c r="L3" s="16"/>
    </row>
    <row r="4" ht="22.9" customHeight="1" spans="1:12">
      <c r="A4" s="71"/>
      <c r="B4" s="26" t="s">
        <v>332</v>
      </c>
      <c r="C4" s="26" t="s">
        <v>333</v>
      </c>
      <c r="D4" s="26" t="s">
        <v>334</v>
      </c>
      <c r="E4" s="26" t="s">
        <v>335</v>
      </c>
      <c r="F4" s="26" t="s">
        <v>336</v>
      </c>
      <c r="G4" s="26"/>
      <c r="H4" s="26"/>
      <c r="I4" s="26"/>
      <c r="J4" s="26"/>
      <c r="K4" s="26"/>
      <c r="L4" s="71"/>
    </row>
    <row r="5" ht="22.9" customHeight="1" spans="1:12">
      <c r="A5" s="64"/>
      <c r="B5" s="26"/>
      <c r="C5" s="26"/>
      <c r="D5" s="26"/>
      <c r="E5" s="26"/>
      <c r="F5" s="26" t="s">
        <v>337</v>
      </c>
      <c r="G5" s="26" t="s">
        <v>338</v>
      </c>
      <c r="H5" s="26"/>
      <c r="I5" s="26"/>
      <c r="J5" s="26"/>
      <c r="K5" s="26"/>
      <c r="L5" s="53"/>
    </row>
    <row r="6" ht="22.9" customHeight="1" spans="1:12">
      <c r="A6" s="71"/>
      <c r="B6" s="26"/>
      <c r="C6" s="26"/>
      <c r="D6" s="26"/>
      <c r="E6" s="26"/>
      <c r="F6" s="26"/>
      <c r="G6" s="26" t="s">
        <v>54</v>
      </c>
      <c r="H6" s="26" t="s">
        <v>339</v>
      </c>
      <c r="I6" s="26" t="s">
        <v>340</v>
      </c>
      <c r="J6" s="26" t="s">
        <v>341</v>
      </c>
      <c r="K6" s="26" t="s">
        <v>342</v>
      </c>
      <c r="L6" s="71"/>
    </row>
    <row r="7" ht="16.5" customHeight="1" spans="1:12">
      <c r="A7" s="17"/>
      <c r="B7" s="72">
        <v>2024</v>
      </c>
      <c r="C7" s="10">
        <v>40.007112</v>
      </c>
      <c r="D7" s="10"/>
      <c r="E7" s="10">
        <v>30.757112</v>
      </c>
      <c r="F7" s="10"/>
      <c r="G7" s="10">
        <v>9.25</v>
      </c>
      <c r="H7" s="10"/>
      <c r="I7" s="10"/>
      <c r="J7" s="10"/>
      <c r="K7" s="10">
        <v>9.25</v>
      </c>
      <c r="L7" s="17"/>
    </row>
    <row r="8" ht="16.5" customHeight="1" spans="1:12">
      <c r="A8" s="17"/>
      <c r="B8" s="72" t="s">
        <v>343</v>
      </c>
      <c r="C8" s="10">
        <v>37.913696</v>
      </c>
      <c r="D8" s="10"/>
      <c r="E8" s="10">
        <v>28.663696</v>
      </c>
      <c r="F8" s="10"/>
      <c r="G8" s="10">
        <v>9.25</v>
      </c>
      <c r="H8" s="10"/>
      <c r="I8" s="10"/>
      <c r="J8" s="10"/>
      <c r="K8" s="10">
        <v>9.25</v>
      </c>
      <c r="L8" s="17"/>
    </row>
    <row r="9" ht="9.75" customHeight="1" spans="1:12">
      <c r="A9" s="73"/>
      <c r="B9" s="14"/>
      <c r="C9" s="14"/>
      <c r="D9" s="14"/>
      <c r="E9" s="14"/>
      <c r="F9" s="14"/>
      <c r="G9" s="14"/>
      <c r="H9" s="14"/>
      <c r="I9" s="14"/>
      <c r="J9" s="14"/>
      <c r="K9" s="14"/>
      <c r="L9" s="3"/>
    </row>
  </sheetData>
  <mergeCells count="9">
    <mergeCell ref="B2:K2"/>
    <mergeCell ref="B3:E3"/>
    <mergeCell ref="F4:K4"/>
    <mergeCell ref="G5:K5"/>
    <mergeCell ref="B4:B6"/>
    <mergeCell ref="C4:C6"/>
    <mergeCell ref="D4:D6"/>
    <mergeCell ref="E4:E6"/>
    <mergeCell ref="F5:F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pane ySplit="5" topLeftCell="A12" activePane="bottomLeft" state="frozen"/>
      <selection/>
      <selection pane="bottomLeft" activeCell="E19" sqref="E19"/>
    </sheetView>
  </sheetViews>
  <sheetFormatPr defaultColWidth="10" defaultRowHeight="14.4" outlineLevelCol="7"/>
  <cols>
    <col min="1" max="1" width="1.5" customWidth="1"/>
    <col min="2" max="2" width="27.5" customWidth="1"/>
    <col min="3" max="3" width="15.3796296296296" customWidth="1"/>
    <col min="4" max="4" width="20" customWidth="1"/>
    <col min="5" max="5" width="24.3796296296296" customWidth="1"/>
    <col min="6" max="6" width="20.5" customWidth="1"/>
    <col min="7" max="7" width="16.3796296296296" customWidth="1"/>
    <col min="8" max="8" width="4.66666666666667" customWidth="1"/>
  </cols>
  <sheetData>
    <row r="1" ht="16.35" customHeight="1" spans="1:8">
      <c r="A1" s="59"/>
      <c r="B1" s="20"/>
      <c r="C1" s="60"/>
      <c r="D1" s="60"/>
      <c r="E1" s="60"/>
      <c r="F1" s="60"/>
      <c r="G1" s="60"/>
      <c r="H1" s="49"/>
    </row>
    <row r="2" ht="22.9" customHeight="1" spans="1:8">
      <c r="A2" s="61"/>
      <c r="B2" s="5" t="s">
        <v>344</v>
      </c>
      <c r="C2" s="5"/>
      <c r="D2" s="5"/>
      <c r="E2" s="5"/>
      <c r="F2" s="5"/>
      <c r="G2" s="5"/>
      <c r="H2" s="50" t="s">
        <v>345</v>
      </c>
    </row>
    <row r="3" ht="19.5" customHeight="1" spans="1:8">
      <c r="A3" s="1"/>
      <c r="B3" s="24"/>
      <c r="C3" s="24"/>
      <c r="D3" s="24"/>
      <c r="E3" s="24"/>
      <c r="F3" s="24"/>
      <c r="G3" s="62" t="s">
        <v>1</v>
      </c>
      <c r="H3" s="51"/>
    </row>
    <row r="4" ht="23.1" customHeight="1" spans="1:8">
      <c r="A4" s="52"/>
      <c r="B4" s="63" t="s">
        <v>209</v>
      </c>
      <c r="C4" s="63" t="s">
        <v>346</v>
      </c>
      <c r="D4" s="63"/>
      <c r="E4" s="63"/>
      <c r="F4" s="63" t="s">
        <v>347</v>
      </c>
      <c r="G4" s="63" t="s">
        <v>348</v>
      </c>
      <c r="H4" s="52"/>
    </row>
    <row r="5" ht="23.1" customHeight="1" spans="1:8">
      <c r="A5" s="64"/>
      <c r="B5" s="63"/>
      <c r="C5" s="63" t="s">
        <v>349</v>
      </c>
      <c r="D5" s="63" t="s">
        <v>350</v>
      </c>
      <c r="E5" s="63" t="s">
        <v>351</v>
      </c>
      <c r="F5" s="63"/>
      <c r="G5" s="63"/>
      <c r="H5" s="65"/>
    </row>
    <row r="6" ht="23.1" customHeight="1" spans="1:8">
      <c r="A6" s="64"/>
      <c r="B6" s="63" t="s">
        <v>352</v>
      </c>
      <c r="C6" s="63" t="s">
        <v>353</v>
      </c>
      <c r="D6" s="63" t="s">
        <v>354</v>
      </c>
      <c r="E6" s="63" t="s">
        <v>355</v>
      </c>
      <c r="F6" s="63" t="s">
        <v>356</v>
      </c>
      <c r="G6" s="63">
        <v>197</v>
      </c>
      <c r="H6" s="65"/>
    </row>
    <row r="7" ht="23.1" customHeight="1" spans="1:8">
      <c r="A7" s="64"/>
      <c r="B7" s="63" t="s">
        <v>357</v>
      </c>
      <c r="C7" s="63" t="s">
        <v>353</v>
      </c>
      <c r="D7" s="63" t="s">
        <v>354</v>
      </c>
      <c r="E7" s="63" t="s">
        <v>358</v>
      </c>
      <c r="F7" s="63" t="s">
        <v>356</v>
      </c>
      <c r="G7" s="63">
        <v>800</v>
      </c>
      <c r="H7" s="65"/>
    </row>
    <row r="8" ht="23.1" customHeight="1" spans="1:8">
      <c r="A8" s="64"/>
      <c r="B8" s="63" t="s">
        <v>359</v>
      </c>
      <c r="C8" s="63" t="s">
        <v>353</v>
      </c>
      <c r="D8" s="63" t="s">
        <v>360</v>
      </c>
      <c r="E8" s="63" t="s">
        <v>361</v>
      </c>
      <c r="F8" s="63" t="s">
        <v>362</v>
      </c>
      <c r="G8" s="63">
        <v>200</v>
      </c>
      <c r="H8" s="65"/>
    </row>
    <row r="9" ht="23.1" customHeight="1" spans="1:8">
      <c r="A9" s="64"/>
      <c r="B9" s="63" t="s">
        <v>363</v>
      </c>
      <c r="C9" s="63" t="s">
        <v>353</v>
      </c>
      <c r="D9" s="63" t="s">
        <v>354</v>
      </c>
      <c r="E9" s="63" t="s">
        <v>355</v>
      </c>
      <c r="F9" s="63" t="s">
        <v>356</v>
      </c>
      <c r="G9" s="63">
        <v>600</v>
      </c>
      <c r="H9" s="65"/>
    </row>
    <row r="10" ht="23.1" customHeight="1" spans="1:8">
      <c r="A10" s="64"/>
      <c r="B10" s="63" t="s">
        <v>364</v>
      </c>
      <c r="C10" s="63" t="s">
        <v>353</v>
      </c>
      <c r="D10" s="63" t="s">
        <v>365</v>
      </c>
      <c r="E10" s="63" t="s">
        <v>366</v>
      </c>
      <c r="F10" s="63" t="s">
        <v>367</v>
      </c>
      <c r="G10" s="63">
        <v>414</v>
      </c>
      <c r="H10" s="65"/>
    </row>
    <row r="11" ht="23.1" customHeight="1" spans="1:8">
      <c r="A11" s="64"/>
      <c r="B11" s="63" t="s">
        <v>368</v>
      </c>
      <c r="C11" s="63" t="s">
        <v>369</v>
      </c>
      <c r="D11" s="63" t="s">
        <v>370</v>
      </c>
      <c r="E11" s="63" t="s">
        <v>371</v>
      </c>
      <c r="F11" s="63" t="s">
        <v>372</v>
      </c>
      <c r="G11" s="63">
        <v>254</v>
      </c>
      <c r="H11" s="65"/>
    </row>
    <row r="12" ht="23.1" customHeight="1" spans="1:8">
      <c r="A12" s="64"/>
      <c r="B12" s="63" t="s">
        <v>373</v>
      </c>
      <c r="C12" s="63" t="s">
        <v>369</v>
      </c>
      <c r="D12" s="63" t="s">
        <v>374</v>
      </c>
      <c r="E12" s="63" t="s">
        <v>375</v>
      </c>
      <c r="F12" s="63" t="s">
        <v>376</v>
      </c>
      <c r="G12" s="63">
        <v>113</v>
      </c>
      <c r="H12" s="65"/>
    </row>
    <row r="13" ht="23.1" customHeight="1" spans="1:8">
      <c r="A13" s="64"/>
      <c r="B13" s="63" t="s">
        <v>377</v>
      </c>
      <c r="C13" s="63" t="s">
        <v>369</v>
      </c>
      <c r="D13" s="63" t="s">
        <v>370</v>
      </c>
      <c r="E13" s="63" t="s">
        <v>378</v>
      </c>
      <c r="F13" s="63" t="s">
        <v>372</v>
      </c>
      <c r="G13" s="63">
        <v>294</v>
      </c>
      <c r="H13" s="65"/>
    </row>
    <row r="14" ht="23.1" customHeight="1" spans="1:8">
      <c r="A14" s="64"/>
      <c r="B14" s="63" t="s">
        <v>379</v>
      </c>
      <c r="C14" s="63" t="s">
        <v>353</v>
      </c>
      <c r="D14" s="63" t="s">
        <v>380</v>
      </c>
      <c r="E14" s="63" t="s">
        <v>381</v>
      </c>
      <c r="F14" s="63" t="s">
        <v>382</v>
      </c>
      <c r="G14" s="63">
        <v>86</v>
      </c>
      <c r="H14" s="65"/>
    </row>
    <row r="15" ht="24" customHeight="1" spans="1:8">
      <c r="A15" s="66"/>
      <c r="B15" s="63" t="s">
        <v>69</v>
      </c>
      <c r="C15" s="63"/>
      <c r="D15" s="63"/>
      <c r="E15" s="63"/>
      <c r="F15" s="63"/>
      <c r="G15" s="63">
        <f>SUM(G6:G14)</f>
        <v>2958</v>
      </c>
      <c r="H15" s="66"/>
    </row>
    <row r="16" ht="9.75" customHeight="1" spans="1:8">
      <c r="A16" s="67"/>
      <c r="B16" s="68"/>
      <c r="C16" s="68"/>
      <c r="D16" s="68"/>
      <c r="E16" s="68"/>
      <c r="F16" s="68"/>
      <c r="G16" s="68"/>
      <c r="H16" s="54"/>
    </row>
  </sheetData>
  <mergeCells count="6">
    <mergeCell ref="B2:G2"/>
    <mergeCell ref="B3:C3"/>
    <mergeCell ref="C4:E4"/>
    <mergeCell ref="B4:B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7"/>
  <sheetViews>
    <sheetView topLeftCell="C1" workbookViewId="0">
      <pane ySplit="5" topLeftCell="A112" activePane="bottomLeft" state="frozen"/>
      <selection/>
      <selection pane="bottomLeft" activeCell="J22" sqref="J22:J31"/>
    </sheetView>
  </sheetViews>
  <sheetFormatPr defaultColWidth="10" defaultRowHeight="14.4"/>
  <cols>
    <col min="1" max="1" width="1.5" customWidth="1"/>
    <col min="2" max="3" width="15.3796296296296" customWidth="1"/>
    <col min="4" max="4" width="12.25" customWidth="1"/>
    <col min="5" max="5" width="10.5" customWidth="1"/>
    <col min="6" max="6" width="11.3796296296296" customWidth="1"/>
    <col min="7" max="9" width="12.25" customWidth="1"/>
    <col min="10" max="10" width="33" customWidth="1"/>
    <col min="11" max="13" width="12.25" customWidth="1"/>
    <col min="14" max="14" width="12.6296296296296" customWidth="1"/>
    <col min="15" max="15" width="14.6296296296296" customWidth="1"/>
    <col min="16" max="16" width="12.6296296296296" customWidth="1"/>
    <col min="17" max="17" width="1.5" customWidth="1"/>
    <col min="18" max="22" width="9.75" customWidth="1"/>
  </cols>
  <sheetData>
    <row r="1" ht="16.35" customHeight="1" spans="1:17">
      <c r="A1" s="19"/>
      <c r="B1" s="20"/>
      <c r="C1" s="21"/>
      <c r="D1" s="21"/>
      <c r="E1" s="21"/>
      <c r="F1" s="21"/>
      <c r="G1" s="21"/>
      <c r="H1" s="21"/>
      <c r="I1" s="21"/>
      <c r="J1" s="20"/>
      <c r="K1" s="21"/>
      <c r="L1" s="21"/>
      <c r="M1" s="21"/>
      <c r="N1" s="21"/>
      <c r="O1" s="21"/>
      <c r="P1" s="21"/>
      <c r="Q1" s="49"/>
    </row>
    <row r="2" ht="22.9" customHeight="1" spans="1:17">
      <c r="A2" s="22"/>
      <c r="B2" s="5" t="s">
        <v>383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0"/>
    </row>
    <row r="3" ht="19.5" customHeight="1" spans="1:17">
      <c r="A3" s="23"/>
      <c r="B3" s="24"/>
      <c r="C3" s="24"/>
      <c r="D3" s="24"/>
      <c r="E3" s="24"/>
      <c r="F3" s="24"/>
      <c r="G3" s="24"/>
      <c r="H3" s="24"/>
      <c r="I3" s="24"/>
      <c r="J3" s="39"/>
      <c r="K3" s="39"/>
      <c r="L3" s="39"/>
      <c r="M3" s="39"/>
      <c r="N3" s="39"/>
      <c r="O3" s="40" t="s">
        <v>1</v>
      </c>
      <c r="P3" s="40"/>
      <c r="Q3" s="51"/>
    </row>
    <row r="4" ht="23.1" customHeight="1" spans="1:17">
      <c r="A4" s="25"/>
      <c r="B4" s="26" t="s">
        <v>260</v>
      </c>
      <c r="C4" s="26" t="s">
        <v>209</v>
      </c>
      <c r="D4" s="26" t="s">
        <v>384</v>
      </c>
      <c r="E4" s="26" t="s">
        <v>385</v>
      </c>
      <c r="F4" s="26" t="s">
        <v>386</v>
      </c>
      <c r="G4" s="26" t="s">
        <v>387</v>
      </c>
      <c r="H4" s="26" t="s">
        <v>388</v>
      </c>
      <c r="I4" s="26"/>
      <c r="J4" s="26" t="s">
        <v>389</v>
      </c>
      <c r="K4" s="26" t="s">
        <v>390</v>
      </c>
      <c r="L4" s="26" t="s">
        <v>391</v>
      </c>
      <c r="M4" s="26" t="s">
        <v>392</v>
      </c>
      <c r="N4" s="26" t="s">
        <v>393</v>
      </c>
      <c r="O4" s="26" t="s">
        <v>394</v>
      </c>
      <c r="P4" s="26" t="s">
        <v>395</v>
      </c>
      <c r="Q4" s="52"/>
    </row>
    <row r="5" ht="23.1" customHeight="1" spans="1:17">
      <c r="A5" s="27"/>
      <c r="B5" s="26"/>
      <c r="C5" s="26"/>
      <c r="D5" s="26"/>
      <c r="E5" s="26"/>
      <c r="F5" s="26"/>
      <c r="G5" s="26"/>
      <c r="H5" s="26" t="s">
        <v>396</v>
      </c>
      <c r="I5" s="26" t="s">
        <v>397</v>
      </c>
      <c r="J5" s="26"/>
      <c r="K5" s="26"/>
      <c r="L5" s="26"/>
      <c r="M5" s="26"/>
      <c r="N5" s="26"/>
      <c r="O5" s="26"/>
      <c r="P5" s="26"/>
      <c r="Q5" s="53"/>
    </row>
    <row r="6" ht="9.75" customHeight="1" spans="2:17">
      <c r="B6" s="28" t="s">
        <v>66</v>
      </c>
      <c r="C6" s="28" t="s">
        <v>398</v>
      </c>
      <c r="D6" s="28" t="s">
        <v>399</v>
      </c>
      <c r="E6" s="28" t="s">
        <v>400</v>
      </c>
      <c r="F6" s="28">
        <v>69573813</v>
      </c>
      <c r="G6" s="28">
        <v>4848.69</v>
      </c>
      <c r="H6" s="29">
        <v>4848.69</v>
      </c>
      <c r="I6" s="28"/>
      <c r="J6" s="41" t="s">
        <v>401</v>
      </c>
      <c r="K6" s="42" t="s">
        <v>402</v>
      </c>
      <c r="L6" s="41" t="s">
        <v>403</v>
      </c>
      <c r="M6" s="41" t="s">
        <v>404</v>
      </c>
      <c r="N6" s="41" t="s">
        <v>405</v>
      </c>
      <c r="O6" s="41">
        <v>500</v>
      </c>
      <c r="P6" s="41" t="s">
        <v>406</v>
      </c>
      <c r="Q6" s="54"/>
    </row>
    <row r="7" spans="2:16">
      <c r="B7" s="28"/>
      <c r="C7" s="28"/>
      <c r="D7" s="28"/>
      <c r="E7" s="28"/>
      <c r="F7" s="28"/>
      <c r="G7" s="28"/>
      <c r="H7" s="29"/>
      <c r="I7" s="28"/>
      <c r="J7" s="41"/>
      <c r="K7" s="42" t="s">
        <v>402</v>
      </c>
      <c r="L7" s="41" t="s">
        <v>403</v>
      </c>
      <c r="M7" s="41" t="s">
        <v>407</v>
      </c>
      <c r="N7" s="41" t="s">
        <v>405</v>
      </c>
      <c r="O7" s="41">
        <v>450</v>
      </c>
      <c r="P7" s="41" t="s">
        <v>408</v>
      </c>
    </row>
    <row r="8" spans="2:16">
      <c r="B8" s="28"/>
      <c r="C8" s="28"/>
      <c r="D8" s="28"/>
      <c r="E8" s="28"/>
      <c r="F8" s="28"/>
      <c r="G8" s="28"/>
      <c r="H8" s="29"/>
      <c r="I8" s="28"/>
      <c r="J8" s="41"/>
      <c r="K8" s="42" t="s">
        <v>402</v>
      </c>
      <c r="L8" s="41" t="s">
        <v>403</v>
      </c>
      <c r="M8" s="41" t="s">
        <v>409</v>
      </c>
      <c r="N8" s="41" t="s">
        <v>410</v>
      </c>
      <c r="O8" s="41">
        <v>57</v>
      </c>
      <c r="P8" s="41" t="s">
        <v>408</v>
      </c>
    </row>
    <row r="9" spans="2:16">
      <c r="B9" s="28"/>
      <c r="C9" s="28"/>
      <c r="D9" s="28"/>
      <c r="E9" s="28"/>
      <c r="F9" s="28"/>
      <c r="G9" s="28"/>
      <c r="H9" s="29"/>
      <c r="I9" s="28"/>
      <c r="J9" s="41"/>
      <c r="K9" s="42" t="s">
        <v>402</v>
      </c>
      <c r="L9" s="41" t="s">
        <v>403</v>
      </c>
      <c r="M9" s="41" t="s">
        <v>411</v>
      </c>
      <c r="N9" s="41" t="s">
        <v>405</v>
      </c>
      <c r="O9" s="41">
        <v>3</v>
      </c>
      <c r="P9" s="41" t="s">
        <v>408</v>
      </c>
    </row>
    <row r="10" spans="2:16">
      <c r="B10" s="28"/>
      <c r="C10" s="28"/>
      <c r="D10" s="28"/>
      <c r="E10" s="28"/>
      <c r="F10" s="28"/>
      <c r="G10" s="28"/>
      <c r="H10" s="29"/>
      <c r="I10" s="28"/>
      <c r="J10" s="41"/>
      <c r="K10" s="42" t="s">
        <v>402</v>
      </c>
      <c r="L10" s="41" t="s">
        <v>403</v>
      </c>
      <c r="M10" s="41" t="s">
        <v>412</v>
      </c>
      <c r="N10" s="41" t="s">
        <v>410</v>
      </c>
      <c r="O10" s="41">
        <v>480</v>
      </c>
      <c r="P10" s="41" t="s">
        <v>408</v>
      </c>
    </row>
    <row r="11" spans="2:16">
      <c r="B11" s="28"/>
      <c r="C11" s="28"/>
      <c r="D11" s="28"/>
      <c r="E11" s="28"/>
      <c r="F11" s="28"/>
      <c r="G11" s="28"/>
      <c r="H11" s="29"/>
      <c r="I11" s="28"/>
      <c r="J11" s="41"/>
      <c r="K11" s="42" t="s">
        <v>402</v>
      </c>
      <c r="L11" s="41" t="s">
        <v>403</v>
      </c>
      <c r="M11" s="41" t="s">
        <v>413</v>
      </c>
      <c r="N11" s="41" t="s">
        <v>414</v>
      </c>
      <c r="O11" s="41">
        <v>1</v>
      </c>
      <c r="P11" s="41" t="s">
        <v>415</v>
      </c>
    </row>
    <row r="12" spans="2:16">
      <c r="B12" s="28"/>
      <c r="C12" s="28"/>
      <c r="D12" s="28"/>
      <c r="E12" s="28"/>
      <c r="F12" s="28"/>
      <c r="G12" s="28"/>
      <c r="H12" s="29"/>
      <c r="I12" s="28"/>
      <c r="J12" s="41"/>
      <c r="K12" s="42" t="s">
        <v>402</v>
      </c>
      <c r="L12" s="41" t="s">
        <v>403</v>
      </c>
      <c r="M12" s="41" t="s">
        <v>416</v>
      </c>
      <c r="N12" s="41" t="s">
        <v>405</v>
      </c>
      <c r="O12" s="43">
        <v>1</v>
      </c>
      <c r="P12" s="41" t="s">
        <v>417</v>
      </c>
    </row>
    <row r="13" ht="21.6" spans="2:16">
      <c r="B13" s="28"/>
      <c r="C13" s="28"/>
      <c r="D13" s="28"/>
      <c r="E13" s="28"/>
      <c r="F13" s="28"/>
      <c r="G13" s="28"/>
      <c r="H13" s="29"/>
      <c r="I13" s="28"/>
      <c r="J13" s="41"/>
      <c r="K13" s="42" t="s">
        <v>402</v>
      </c>
      <c r="L13" s="41" t="s">
        <v>418</v>
      </c>
      <c r="M13" s="41" t="s">
        <v>419</v>
      </c>
      <c r="N13" s="41" t="s">
        <v>420</v>
      </c>
      <c r="O13" s="41" t="s">
        <v>421</v>
      </c>
      <c r="P13" s="44"/>
    </row>
    <row r="14" ht="21.6" spans="2:16">
      <c r="B14" s="28"/>
      <c r="C14" s="28"/>
      <c r="D14" s="28"/>
      <c r="E14" s="28"/>
      <c r="F14" s="28"/>
      <c r="G14" s="28"/>
      <c r="H14" s="29"/>
      <c r="I14" s="28"/>
      <c r="J14" s="41"/>
      <c r="K14" s="42" t="s">
        <v>402</v>
      </c>
      <c r="L14" s="45" t="s">
        <v>418</v>
      </c>
      <c r="M14" s="45" t="s">
        <v>422</v>
      </c>
      <c r="N14" s="45" t="s">
        <v>420</v>
      </c>
      <c r="O14" s="45" t="s">
        <v>421</v>
      </c>
      <c r="P14" s="41"/>
    </row>
    <row r="15" spans="2:16">
      <c r="B15" s="28"/>
      <c r="C15" s="28"/>
      <c r="D15" s="28"/>
      <c r="E15" s="28"/>
      <c r="F15" s="28"/>
      <c r="G15" s="28"/>
      <c r="H15" s="29"/>
      <c r="I15" s="28"/>
      <c r="J15" s="41"/>
      <c r="K15" s="42" t="s">
        <v>402</v>
      </c>
      <c r="L15" s="41" t="s">
        <v>418</v>
      </c>
      <c r="M15" s="41" t="s">
        <v>423</v>
      </c>
      <c r="N15" s="45" t="s">
        <v>414</v>
      </c>
      <c r="O15" s="41">
        <v>100</v>
      </c>
      <c r="P15" s="41" t="s">
        <v>424</v>
      </c>
    </row>
    <row r="16" spans="2:16">
      <c r="B16" s="28"/>
      <c r="C16" s="28"/>
      <c r="D16" s="28"/>
      <c r="E16" s="28"/>
      <c r="F16" s="28"/>
      <c r="G16" s="28"/>
      <c r="H16" s="29"/>
      <c r="I16" s="28"/>
      <c r="J16" s="41"/>
      <c r="K16" s="42" t="s">
        <v>402</v>
      </c>
      <c r="L16" s="41" t="s">
        <v>418</v>
      </c>
      <c r="M16" s="41" t="s">
        <v>425</v>
      </c>
      <c r="N16" s="41" t="s">
        <v>420</v>
      </c>
      <c r="O16" s="41" t="s">
        <v>421</v>
      </c>
      <c r="P16" s="41"/>
    </row>
    <row r="17" ht="21.6" spans="2:16">
      <c r="B17" s="28"/>
      <c r="C17" s="28"/>
      <c r="D17" s="28"/>
      <c r="E17" s="28"/>
      <c r="F17" s="28"/>
      <c r="G17" s="28"/>
      <c r="H17" s="29"/>
      <c r="I17" s="28"/>
      <c r="J17" s="41"/>
      <c r="K17" s="42" t="s">
        <v>402</v>
      </c>
      <c r="L17" s="41" t="s">
        <v>418</v>
      </c>
      <c r="M17" s="41" t="s">
        <v>426</v>
      </c>
      <c r="N17" s="41" t="s">
        <v>420</v>
      </c>
      <c r="O17" s="41" t="s">
        <v>421</v>
      </c>
      <c r="P17" s="41"/>
    </row>
    <row r="18" ht="21.6" spans="2:16">
      <c r="B18" s="28"/>
      <c r="C18" s="28"/>
      <c r="D18" s="28"/>
      <c r="E18" s="28"/>
      <c r="F18" s="28"/>
      <c r="G18" s="28"/>
      <c r="H18" s="29"/>
      <c r="I18" s="28"/>
      <c r="J18" s="41"/>
      <c r="K18" s="42" t="s">
        <v>402</v>
      </c>
      <c r="L18" s="41" t="s">
        <v>427</v>
      </c>
      <c r="M18" s="41" t="s">
        <v>428</v>
      </c>
      <c r="N18" s="41" t="s">
        <v>414</v>
      </c>
      <c r="O18" s="41" t="s">
        <v>429</v>
      </c>
      <c r="P18" s="41" t="s">
        <v>430</v>
      </c>
    </row>
    <row r="19" ht="32.4" spans="2:16">
      <c r="B19" s="28"/>
      <c r="C19" s="28"/>
      <c r="D19" s="28"/>
      <c r="E19" s="28"/>
      <c r="F19" s="28"/>
      <c r="G19" s="28"/>
      <c r="H19" s="29"/>
      <c r="I19" s="28"/>
      <c r="J19" s="41"/>
      <c r="K19" s="46" t="s">
        <v>431</v>
      </c>
      <c r="L19" s="41" t="s">
        <v>432</v>
      </c>
      <c r="M19" s="41" t="s">
        <v>433</v>
      </c>
      <c r="N19" s="41" t="s">
        <v>420</v>
      </c>
      <c r="O19" s="41" t="s">
        <v>421</v>
      </c>
      <c r="P19" s="41"/>
    </row>
    <row r="20" ht="32.4" spans="2:16">
      <c r="B20" s="28"/>
      <c r="C20" s="28"/>
      <c r="D20" s="28"/>
      <c r="E20" s="28"/>
      <c r="F20" s="28"/>
      <c r="G20" s="28"/>
      <c r="H20" s="29"/>
      <c r="I20" s="28"/>
      <c r="J20" s="41"/>
      <c r="K20" s="46" t="s">
        <v>431</v>
      </c>
      <c r="L20" s="41" t="s">
        <v>432</v>
      </c>
      <c r="M20" s="41" t="s">
        <v>434</v>
      </c>
      <c r="N20" s="41" t="s">
        <v>420</v>
      </c>
      <c r="O20" s="41" t="s">
        <v>421</v>
      </c>
      <c r="P20" s="41"/>
    </row>
    <row r="21" ht="43.2" spans="2:16">
      <c r="B21" s="28"/>
      <c r="C21" s="28"/>
      <c r="D21" s="28"/>
      <c r="E21" s="28"/>
      <c r="F21" s="28"/>
      <c r="G21" s="28"/>
      <c r="H21" s="29"/>
      <c r="I21" s="28"/>
      <c r="J21" s="41"/>
      <c r="K21" s="46" t="s">
        <v>431</v>
      </c>
      <c r="L21" s="45" t="s">
        <v>435</v>
      </c>
      <c r="M21" s="45" t="s">
        <v>436</v>
      </c>
      <c r="N21" s="45" t="s">
        <v>420</v>
      </c>
      <c r="O21" s="45" t="s">
        <v>421</v>
      </c>
      <c r="P21" s="41"/>
    </row>
    <row r="22" ht="43.2" spans="2:16">
      <c r="B22" s="30" t="s">
        <v>66</v>
      </c>
      <c r="C22" s="28" t="s">
        <v>437</v>
      </c>
      <c r="D22" s="28" t="s">
        <v>399</v>
      </c>
      <c r="E22" s="31" t="s">
        <v>438</v>
      </c>
      <c r="F22" s="31">
        <v>69575763</v>
      </c>
      <c r="G22" s="31">
        <v>2868</v>
      </c>
      <c r="H22" s="31">
        <v>1868</v>
      </c>
      <c r="I22" s="31"/>
      <c r="J22" s="30" t="s">
        <v>439</v>
      </c>
      <c r="K22" s="41" t="s">
        <v>402</v>
      </c>
      <c r="L22" s="41" t="s">
        <v>403</v>
      </c>
      <c r="M22" s="45" t="s">
        <v>440</v>
      </c>
      <c r="N22" s="41" t="s">
        <v>414</v>
      </c>
      <c r="O22" s="45">
        <v>57</v>
      </c>
      <c r="P22" s="45" t="s">
        <v>441</v>
      </c>
    </row>
    <row r="23" ht="21.6" spans="2:16">
      <c r="B23" s="30"/>
      <c r="C23" s="28"/>
      <c r="D23" s="28"/>
      <c r="E23" s="31"/>
      <c r="F23" s="31"/>
      <c r="G23" s="31"/>
      <c r="H23" s="31"/>
      <c r="I23" s="31"/>
      <c r="J23" s="30"/>
      <c r="K23" s="45" t="s">
        <v>402</v>
      </c>
      <c r="L23" s="45" t="s">
        <v>403</v>
      </c>
      <c r="M23" s="45" t="s">
        <v>442</v>
      </c>
      <c r="N23" s="41" t="s">
        <v>414</v>
      </c>
      <c r="O23" s="45">
        <v>24</v>
      </c>
      <c r="P23" s="45" t="s">
        <v>443</v>
      </c>
    </row>
    <row r="24" spans="2:16">
      <c r="B24" s="30"/>
      <c r="C24" s="28"/>
      <c r="D24" s="28"/>
      <c r="E24" s="31"/>
      <c r="F24" s="31"/>
      <c r="G24" s="31"/>
      <c r="H24" s="31"/>
      <c r="I24" s="31"/>
      <c r="J24" s="30"/>
      <c r="K24" s="45" t="s">
        <v>402</v>
      </c>
      <c r="L24" s="45" t="s">
        <v>403</v>
      </c>
      <c r="M24" s="45" t="s">
        <v>444</v>
      </c>
      <c r="N24" s="45" t="s">
        <v>405</v>
      </c>
      <c r="O24" s="45">
        <v>300</v>
      </c>
      <c r="P24" s="45" t="s">
        <v>406</v>
      </c>
    </row>
    <row r="25" ht="21.6" spans="2:16">
      <c r="B25" s="30"/>
      <c r="C25" s="28"/>
      <c r="D25" s="28"/>
      <c r="E25" s="31"/>
      <c r="F25" s="31"/>
      <c r="G25" s="31"/>
      <c r="H25" s="31"/>
      <c r="I25" s="31"/>
      <c r="J25" s="30"/>
      <c r="K25" s="45" t="s">
        <v>402</v>
      </c>
      <c r="L25" s="45" t="s">
        <v>403</v>
      </c>
      <c r="M25" s="45" t="s">
        <v>445</v>
      </c>
      <c r="N25" s="45" t="s">
        <v>405</v>
      </c>
      <c r="O25" s="45">
        <v>2</v>
      </c>
      <c r="P25" s="45" t="s">
        <v>415</v>
      </c>
    </row>
    <row r="26" ht="21.6" spans="2:16">
      <c r="B26" s="30"/>
      <c r="C26" s="28"/>
      <c r="D26" s="28"/>
      <c r="E26" s="31"/>
      <c r="F26" s="31"/>
      <c r="G26" s="31"/>
      <c r="H26" s="31"/>
      <c r="I26" s="31"/>
      <c r="J26" s="30"/>
      <c r="K26" s="45" t="s">
        <v>402</v>
      </c>
      <c r="L26" s="45" t="s">
        <v>403</v>
      </c>
      <c r="M26" s="45" t="s">
        <v>446</v>
      </c>
      <c r="N26" s="45" t="s">
        <v>414</v>
      </c>
      <c r="O26" s="41">
        <v>100</v>
      </c>
      <c r="P26" s="41" t="s">
        <v>424</v>
      </c>
    </row>
    <row r="27" ht="21.6" spans="2:16">
      <c r="B27" s="30"/>
      <c r="C27" s="28"/>
      <c r="D27" s="28"/>
      <c r="E27" s="31"/>
      <c r="F27" s="31"/>
      <c r="G27" s="31"/>
      <c r="H27" s="31"/>
      <c r="I27" s="31"/>
      <c r="J27" s="30"/>
      <c r="K27" s="41" t="s">
        <v>402</v>
      </c>
      <c r="L27" s="45" t="s">
        <v>418</v>
      </c>
      <c r="M27" s="45" t="s">
        <v>447</v>
      </c>
      <c r="N27" s="45" t="s">
        <v>420</v>
      </c>
      <c r="O27" s="45" t="s">
        <v>421</v>
      </c>
      <c r="P27" s="45"/>
    </row>
    <row r="28" ht="32.4" spans="2:16">
      <c r="B28" s="30"/>
      <c r="C28" s="28"/>
      <c r="D28" s="28"/>
      <c r="E28" s="31"/>
      <c r="F28" s="31"/>
      <c r="G28" s="31"/>
      <c r="H28" s="31"/>
      <c r="I28" s="31"/>
      <c r="J28" s="30"/>
      <c r="K28" s="41" t="s">
        <v>402</v>
      </c>
      <c r="L28" s="41" t="s">
        <v>418</v>
      </c>
      <c r="M28" s="45" t="s">
        <v>448</v>
      </c>
      <c r="N28" s="45" t="s">
        <v>420</v>
      </c>
      <c r="O28" s="45" t="s">
        <v>421</v>
      </c>
      <c r="P28" s="45"/>
    </row>
    <row r="29" spans="2:16">
      <c r="B29" s="30"/>
      <c r="C29" s="28"/>
      <c r="D29" s="28"/>
      <c r="E29" s="31"/>
      <c r="F29" s="31"/>
      <c r="G29" s="31"/>
      <c r="H29" s="31"/>
      <c r="I29" s="31"/>
      <c r="J29" s="30"/>
      <c r="K29" s="41" t="s">
        <v>402</v>
      </c>
      <c r="L29" s="41" t="s">
        <v>427</v>
      </c>
      <c r="M29" s="41" t="s">
        <v>449</v>
      </c>
      <c r="N29" s="41" t="s">
        <v>414</v>
      </c>
      <c r="O29" s="41" t="s">
        <v>429</v>
      </c>
      <c r="P29" s="41" t="s">
        <v>430</v>
      </c>
    </row>
    <row r="30" ht="54" spans="2:16">
      <c r="B30" s="30"/>
      <c r="C30" s="28"/>
      <c r="D30" s="28"/>
      <c r="E30" s="31"/>
      <c r="F30" s="31"/>
      <c r="G30" s="31"/>
      <c r="H30" s="31"/>
      <c r="I30" s="31"/>
      <c r="J30" s="30"/>
      <c r="K30" s="45" t="s">
        <v>431</v>
      </c>
      <c r="L30" s="41" t="s">
        <v>432</v>
      </c>
      <c r="M30" s="45" t="s">
        <v>450</v>
      </c>
      <c r="N30" s="45" t="s">
        <v>420</v>
      </c>
      <c r="O30" s="45" t="s">
        <v>421</v>
      </c>
      <c r="P30" s="45"/>
    </row>
    <row r="31" ht="43.2" spans="2:16">
      <c r="B31" s="30"/>
      <c r="C31" s="28"/>
      <c r="D31" s="28"/>
      <c r="E31" s="31"/>
      <c r="F31" s="31"/>
      <c r="G31" s="31"/>
      <c r="H31" s="31"/>
      <c r="I31" s="31"/>
      <c r="J31" s="47"/>
      <c r="K31" s="45" t="s">
        <v>431</v>
      </c>
      <c r="L31" s="45" t="s">
        <v>451</v>
      </c>
      <c r="M31" s="45" t="s">
        <v>452</v>
      </c>
      <c r="N31" s="45" t="s">
        <v>420</v>
      </c>
      <c r="O31" s="45" t="s">
        <v>421</v>
      </c>
      <c r="P31" s="44"/>
    </row>
    <row r="32" spans="2:16">
      <c r="B32" s="30" t="s">
        <v>66</v>
      </c>
      <c r="C32" s="30" t="s">
        <v>453</v>
      </c>
      <c r="D32" s="30" t="s">
        <v>399</v>
      </c>
      <c r="E32" s="31" t="s">
        <v>454</v>
      </c>
      <c r="F32" s="31">
        <v>69572717</v>
      </c>
      <c r="G32" s="31">
        <v>80</v>
      </c>
      <c r="H32" s="31">
        <v>80</v>
      </c>
      <c r="I32" s="31"/>
      <c r="J32" s="30" t="s">
        <v>455</v>
      </c>
      <c r="K32" s="41" t="s">
        <v>402</v>
      </c>
      <c r="L32" s="41" t="s">
        <v>403</v>
      </c>
      <c r="M32" s="41" t="s">
        <v>456</v>
      </c>
      <c r="N32" s="41" t="s">
        <v>414</v>
      </c>
      <c r="O32" s="41">
        <v>29</v>
      </c>
      <c r="P32" s="41" t="s">
        <v>457</v>
      </c>
    </row>
    <row r="33" spans="2:16">
      <c r="B33" s="30"/>
      <c r="C33" s="30"/>
      <c r="D33" s="30"/>
      <c r="E33" s="31"/>
      <c r="F33" s="31"/>
      <c r="G33" s="31"/>
      <c r="H33" s="31"/>
      <c r="I33" s="31"/>
      <c r="J33" s="30"/>
      <c r="K33" s="41" t="s">
        <v>402</v>
      </c>
      <c r="L33" s="41" t="s">
        <v>403</v>
      </c>
      <c r="M33" s="41" t="s">
        <v>458</v>
      </c>
      <c r="N33" s="45" t="s">
        <v>405</v>
      </c>
      <c r="O33" s="41">
        <v>300</v>
      </c>
      <c r="P33" s="41" t="s">
        <v>406</v>
      </c>
    </row>
    <row r="34" ht="32.4" spans="2:16">
      <c r="B34" s="30"/>
      <c r="C34" s="30"/>
      <c r="D34" s="30"/>
      <c r="E34" s="31"/>
      <c r="F34" s="31"/>
      <c r="G34" s="31"/>
      <c r="H34" s="31"/>
      <c r="I34" s="31"/>
      <c r="J34" s="30"/>
      <c r="K34" s="41" t="s">
        <v>402</v>
      </c>
      <c r="L34" s="41" t="s">
        <v>403</v>
      </c>
      <c r="M34" s="41" t="s">
        <v>459</v>
      </c>
      <c r="N34" s="41" t="s">
        <v>410</v>
      </c>
      <c r="O34" s="41">
        <v>7</v>
      </c>
      <c r="P34" s="41" t="s">
        <v>406</v>
      </c>
    </row>
    <row r="35" ht="21.6" spans="2:16">
      <c r="B35" s="30"/>
      <c r="C35" s="30"/>
      <c r="D35" s="30"/>
      <c r="E35" s="31"/>
      <c r="F35" s="31"/>
      <c r="G35" s="31"/>
      <c r="H35" s="31"/>
      <c r="I35" s="31"/>
      <c r="J35" s="30"/>
      <c r="K35" s="41" t="s">
        <v>402</v>
      </c>
      <c r="L35" s="41" t="s">
        <v>418</v>
      </c>
      <c r="M35" s="41" t="s">
        <v>460</v>
      </c>
      <c r="N35" s="45" t="s">
        <v>420</v>
      </c>
      <c r="O35" s="45" t="s">
        <v>421</v>
      </c>
      <c r="P35" s="41"/>
    </row>
    <row r="36" ht="32.4" spans="2:16">
      <c r="B36" s="30"/>
      <c r="C36" s="30"/>
      <c r="D36" s="30"/>
      <c r="E36" s="31"/>
      <c r="F36" s="31"/>
      <c r="G36" s="31"/>
      <c r="H36" s="31"/>
      <c r="I36" s="31"/>
      <c r="J36" s="30"/>
      <c r="K36" s="45" t="s">
        <v>431</v>
      </c>
      <c r="L36" s="41" t="s">
        <v>432</v>
      </c>
      <c r="M36" s="45" t="s">
        <v>461</v>
      </c>
      <c r="N36" s="45" t="s">
        <v>420</v>
      </c>
      <c r="O36" s="45" t="s">
        <v>421</v>
      </c>
      <c r="P36" s="41"/>
    </row>
    <row r="37" ht="21.6" spans="2:16">
      <c r="B37" s="30" t="s">
        <v>66</v>
      </c>
      <c r="C37" s="30" t="s">
        <v>462</v>
      </c>
      <c r="D37" s="30" t="s">
        <v>399</v>
      </c>
      <c r="E37" s="32" t="s">
        <v>463</v>
      </c>
      <c r="F37" s="31">
        <v>69573823</v>
      </c>
      <c r="G37" s="31">
        <v>466.5</v>
      </c>
      <c r="H37" s="31">
        <v>466.5</v>
      </c>
      <c r="I37" s="31"/>
      <c r="J37" s="30" t="s">
        <v>464</v>
      </c>
      <c r="K37" s="41" t="s">
        <v>402</v>
      </c>
      <c r="L37" s="41" t="s">
        <v>403</v>
      </c>
      <c r="M37" s="41" t="s">
        <v>465</v>
      </c>
      <c r="N37" s="41" t="s">
        <v>410</v>
      </c>
      <c r="O37" s="41">
        <v>8</v>
      </c>
      <c r="P37" s="41" t="s">
        <v>408</v>
      </c>
    </row>
    <row r="38" spans="2:16">
      <c r="B38" s="30"/>
      <c r="C38" s="30"/>
      <c r="D38" s="30"/>
      <c r="E38" s="32"/>
      <c r="F38" s="31"/>
      <c r="G38" s="31"/>
      <c r="H38" s="31"/>
      <c r="I38" s="31"/>
      <c r="J38" s="30"/>
      <c r="K38" s="41" t="s">
        <v>402</v>
      </c>
      <c r="L38" s="41" t="s">
        <v>403</v>
      </c>
      <c r="M38" s="41" t="s">
        <v>466</v>
      </c>
      <c r="N38" s="41" t="s">
        <v>410</v>
      </c>
      <c r="O38" s="41">
        <v>6</v>
      </c>
      <c r="P38" s="41" t="s">
        <v>408</v>
      </c>
    </row>
    <row r="39" ht="32.4" spans="2:16">
      <c r="B39" s="30"/>
      <c r="C39" s="30"/>
      <c r="D39" s="30"/>
      <c r="E39" s="32"/>
      <c r="F39" s="31"/>
      <c r="G39" s="31"/>
      <c r="H39" s="31"/>
      <c r="I39" s="31"/>
      <c r="J39" s="30"/>
      <c r="K39" s="41" t="s">
        <v>402</v>
      </c>
      <c r="L39" s="41" t="s">
        <v>403</v>
      </c>
      <c r="M39" s="41" t="s">
        <v>467</v>
      </c>
      <c r="N39" s="41" t="s">
        <v>410</v>
      </c>
      <c r="O39" s="41">
        <v>12</v>
      </c>
      <c r="P39" s="41" t="s">
        <v>415</v>
      </c>
    </row>
    <row r="40" ht="21.6" spans="2:16">
      <c r="B40" s="30"/>
      <c r="C40" s="30"/>
      <c r="D40" s="30"/>
      <c r="E40" s="32"/>
      <c r="F40" s="31"/>
      <c r="G40" s="31"/>
      <c r="H40" s="31"/>
      <c r="I40" s="31"/>
      <c r="J40" s="30"/>
      <c r="K40" s="41" t="s">
        <v>402</v>
      </c>
      <c r="L40" s="41" t="s">
        <v>403</v>
      </c>
      <c r="M40" s="41" t="s">
        <v>468</v>
      </c>
      <c r="N40" s="41" t="s">
        <v>410</v>
      </c>
      <c r="O40" s="41">
        <v>20</v>
      </c>
      <c r="P40" s="41" t="s">
        <v>415</v>
      </c>
    </row>
    <row r="41" spans="2:16">
      <c r="B41" s="30"/>
      <c r="C41" s="30"/>
      <c r="D41" s="30"/>
      <c r="E41" s="32"/>
      <c r="F41" s="31"/>
      <c r="G41" s="31"/>
      <c r="H41" s="31"/>
      <c r="I41" s="31"/>
      <c r="J41" s="30"/>
      <c r="K41" s="41" t="s">
        <v>402</v>
      </c>
      <c r="L41" s="41" t="s">
        <v>403</v>
      </c>
      <c r="M41" s="41" t="s">
        <v>469</v>
      </c>
      <c r="N41" s="41" t="s">
        <v>410</v>
      </c>
      <c r="O41" s="41">
        <v>2000</v>
      </c>
      <c r="P41" s="41" t="s">
        <v>470</v>
      </c>
    </row>
    <row r="42" spans="2:16">
      <c r="B42" s="30"/>
      <c r="C42" s="30"/>
      <c r="D42" s="30"/>
      <c r="E42" s="32"/>
      <c r="F42" s="31"/>
      <c r="G42" s="31"/>
      <c r="H42" s="31"/>
      <c r="I42" s="31"/>
      <c r="J42" s="30"/>
      <c r="K42" s="41" t="s">
        <v>402</v>
      </c>
      <c r="L42" s="41" t="s">
        <v>403</v>
      </c>
      <c r="M42" s="41" t="s">
        <v>471</v>
      </c>
      <c r="N42" s="41" t="s">
        <v>410</v>
      </c>
      <c r="O42" s="41">
        <v>500</v>
      </c>
      <c r="P42" s="41" t="s">
        <v>470</v>
      </c>
    </row>
    <row r="43" ht="32.4" spans="2:16">
      <c r="B43" s="30"/>
      <c r="C43" s="30"/>
      <c r="D43" s="30"/>
      <c r="E43" s="32"/>
      <c r="F43" s="31"/>
      <c r="G43" s="31"/>
      <c r="H43" s="31"/>
      <c r="I43" s="31"/>
      <c r="J43" s="30"/>
      <c r="K43" s="45" t="s">
        <v>402</v>
      </c>
      <c r="L43" s="45" t="s">
        <v>418</v>
      </c>
      <c r="M43" s="41" t="s">
        <v>472</v>
      </c>
      <c r="N43" s="45" t="s">
        <v>420</v>
      </c>
      <c r="O43" s="45" t="s">
        <v>421</v>
      </c>
      <c r="P43" s="41"/>
    </row>
    <row r="44" ht="54" spans="2:16">
      <c r="B44" s="30"/>
      <c r="C44" s="30"/>
      <c r="D44" s="30"/>
      <c r="E44" s="32"/>
      <c r="F44" s="31"/>
      <c r="G44" s="31"/>
      <c r="H44" s="31"/>
      <c r="I44" s="31"/>
      <c r="J44" s="30"/>
      <c r="K44" s="45" t="s">
        <v>402</v>
      </c>
      <c r="L44" s="45" t="s">
        <v>418</v>
      </c>
      <c r="M44" s="41" t="s">
        <v>473</v>
      </c>
      <c r="N44" s="45" t="s">
        <v>420</v>
      </c>
      <c r="O44" s="45" t="s">
        <v>421</v>
      </c>
      <c r="P44" s="41"/>
    </row>
    <row r="45" ht="43.2" spans="2:16">
      <c r="B45" s="30"/>
      <c r="C45" s="30"/>
      <c r="D45" s="30"/>
      <c r="E45" s="32"/>
      <c r="F45" s="31"/>
      <c r="G45" s="31"/>
      <c r="H45" s="31"/>
      <c r="I45" s="31"/>
      <c r="J45" s="30"/>
      <c r="K45" s="45" t="s">
        <v>431</v>
      </c>
      <c r="L45" s="45" t="s">
        <v>432</v>
      </c>
      <c r="M45" s="45" t="s">
        <v>474</v>
      </c>
      <c r="N45" s="45" t="s">
        <v>420</v>
      </c>
      <c r="O45" s="45" t="s">
        <v>421</v>
      </c>
      <c r="P45" s="41"/>
    </row>
    <row r="46" ht="21.6" spans="2:16">
      <c r="B46" s="33" t="s">
        <v>66</v>
      </c>
      <c r="C46" s="33" t="s">
        <v>475</v>
      </c>
      <c r="D46" s="33" t="s">
        <v>399</v>
      </c>
      <c r="E46" s="34" t="s">
        <v>476</v>
      </c>
      <c r="F46" s="34">
        <v>69573830</v>
      </c>
      <c r="G46" s="34">
        <v>737</v>
      </c>
      <c r="H46" s="34">
        <v>737</v>
      </c>
      <c r="I46" s="34"/>
      <c r="J46" s="33" t="s">
        <v>477</v>
      </c>
      <c r="K46" s="41" t="s">
        <v>402</v>
      </c>
      <c r="L46" s="41" t="s">
        <v>403</v>
      </c>
      <c r="M46" s="45" t="s">
        <v>478</v>
      </c>
      <c r="N46" s="45" t="s">
        <v>405</v>
      </c>
      <c r="O46" s="45">
        <v>480</v>
      </c>
      <c r="P46" s="41" t="s">
        <v>406</v>
      </c>
    </row>
    <row r="47" ht="21.6" spans="2:16">
      <c r="B47" s="35"/>
      <c r="C47" s="35"/>
      <c r="D47" s="35"/>
      <c r="E47" s="36"/>
      <c r="F47" s="36"/>
      <c r="G47" s="36"/>
      <c r="H47" s="36"/>
      <c r="I47" s="36"/>
      <c r="J47" s="35"/>
      <c r="K47" s="41" t="s">
        <v>402</v>
      </c>
      <c r="L47" s="41" t="s">
        <v>403</v>
      </c>
      <c r="M47" s="41" t="s">
        <v>479</v>
      </c>
      <c r="N47" s="41" t="s">
        <v>405</v>
      </c>
      <c r="O47" s="41">
        <v>15</v>
      </c>
      <c r="P47" s="41" t="s">
        <v>480</v>
      </c>
    </row>
    <row r="48" ht="21.6" spans="2:16">
      <c r="B48" s="35"/>
      <c r="C48" s="35"/>
      <c r="D48" s="35"/>
      <c r="E48" s="36"/>
      <c r="F48" s="36"/>
      <c r="G48" s="36"/>
      <c r="H48" s="36"/>
      <c r="I48" s="36"/>
      <c r="J48" s="35"/>
      <c r="K48" s="41" t="s">
        <v>402</v>
      </c>
      <c r="L48" s="41" t="s">
        <v>403</v>
      </c>
      <c r="M48" s="41" t="s">
        <v>481</v>
      </c>
      <c r="N48" s="41" t="s">
        <v>405</v>
      </c>
      <c r="O48" s="41">
        <v>450</v>
      </c>
      <c r="P48" s="41" t="s">
        <v>406</v>
      </c>
    </row>
    <row r="49" spans="2:16">
      <c r="B49" s="35"/>
      <c r="C49" s="35"/>
      <c r="D49" s="35"/>
      <c r="E49" s="36"/>
      <c r="F49" s="36"/>
      <c r="G49" s="36"/>
      <c r="H49" s="36"/>
      <c r="I49" s="36"/>
      <c r="J49" s="35"/>
      <c r="K49" s="41" t="s">
        <v>402</v>
      </c>
      <c r="L49" s="41" t="s">
        <v>403</v>
      </c>
      <c r="M49" s="41" t="s">
        <v>482</v>
      </c>
      <c r="N49" s="41" t="s">
        <v>405</v>
      </c>
      <c r="O49" s="41">
        <v>226</v>
      </c>
      <c r="P49" s="41" t="s">
        <v>406</v>
      </c>
    </row>
    <row r="50" ht="21.6" spans="2:16">
      <c r="B50" s="35"/>
      <c r="C50" s="35"/>
      <c r="D50" s="35"/>
      <c r="E50" s="36"/>
      <c r="F50" s="36"/>
      <c r="G50" s="36"/>
      <c r="H50" s="36"/>
      <c r="I50" s="36"/>
      <c r="J50" s="35"/>
      <c r="K50" s="41" t="s">
        <v>402</v>
      </c>
      <c r="L50" s="41" t="s">
        <v>403</v>
      </c>
      <c r="M50" s="41" t="s">
        <v>483</v>
      </c>
      <c r="N50" s="41" t="s">
        <v>405</v>
      </c>
      <c r="O50" s="41">
        <v>3600</v>
      </c>
      <c r="P50" s="41" t="s">
        <v>406</v>
      </c>
    </row>
    <row r="51" spans="2:16">
      <c r="B51" s="35"/>
      <c r="C51" s="35"/>
      <c r="D51" s="35"/>
      <c r="E51" s="36"/>
      <c r="F51" s="36"/>
      <c r="G51" s="36"/>
      <c r="H51" s="36"/>
      <c r="I51" s="36"/>
      <c r="J51" s="35"/>
      <c r="K51" s="41" t="s">
        <v>402</v>
      </c>
      <c r="L51" s="41" t="s">
        <v>484</v>
      </c>
      <c r="M51" s="41" t="s">
        <v>485</v>
      </c>
      <c r="N51" s="41" t="s">
        <v>414</v>
      </c>
      <c r="O51" s="41">
        <v>900</v>
      </c>
      <c r="P51" s="41" t="s">
        <v>486</v>
      </c>
    </row>
    <row r="52" ht="21.6" spans="2:16">
      <c r="B52" s="35"/>
      <c r="C52" s="35"/>
      <c r="D52" s="35"/>
      <c r="E52" s="36"/>
      <c r="F52" s="36"/>
      <c r="G52" s="36"/>
      <c r="H52" s="36"/>
      <c r="I52" s="36"/>
      <c r="J52" s="35"/>
      <c r="K52" s="45" t="s">
        <v>402</v>
      </c>
      <c r="L52" s="45" t="s">
        <v>418</v>
      </c>
      <c r="M52" s="48" t="s">
        <v>487</v>
      </c>
      <c r="N52" s="41" t="s">
        <v>414</v>
      </c>
      <c r="O52" s="44">
        <v>100</v>
      </c>
      <c r="P52" s="44" t="s">
        <v>424</v>
      </c>
    </row>
    <row r="53" ht="21.6" spans="2:16">
      <c r="B53" s="35"/>
      <c r="C53" s="35"/>
      <c r="D53" s="35"/>
      <c r="E53" s="36"/>
      <c r="F53" s="36"/>
      <c r="G53" s="36"/>
      <c r="H53" s="36"/>
      <c r="I53" s="36"/>
      <c r="J53" s="35"/>
      <c r="K53" s="45" t="s">
        <v>402</v>
      </c>
      <c r="L53" s="45" t="s">
        <v>427</v>
      </c>
      <c r="M53" s="45" t="s">
        <v>488</v>
      </c>
      <c r="N53" s="45" t="s">
        <v>420</v>
      </c>
      <c r="O53" s="45" t="s">
        <v>421</v>
      </c>
      <c r="P53" s="44"/>
    </row>
    <row r="54" ht="21.6" spans="2:16">
      <c r="B54" s="35"/>
      <c r="C54" s="35"/>
      <c r="D54" s="35"/>
      <c r="E54" s="36"/>
      <c r="F54" s="36"/>
      <c r="G54" s="36"/>
      <c r="H54" s="36"/>
      <c r="I54" s="36"/>
      <c r="J54" s="35"/>
      <c r="K54" s="45" t="s">
        <v>431</v>
      </c>
      <c r="L54" s="45" t="s">
        <v>435</v>
      </c>
      <c r="M54" s="45" t="s">
        <v>489</v>
      </c>
      <c r="N54" s="45" t="s">
        <v>420</v>
      </c>
      <c r="O54" s="45" t="s">
        <v>490</v>
      </c>
      <c r="P54" s="44"/>
    </row>
    <row r="55" ht="32.4" spans="2:16">
      <c r="B55" s="35"/>
      <c r="C55" s="35"/>
      <c r="D55" s="35"/>
      <c r="E55" s="36"/>
      <c r="F55" s="36"/>
      <c r="G55" s="36"/>
      <c r="H55" s="36"/>
      <c r="I55" s="36"/>
      <c r="J55" s="35"/>
      <c r="K55" s="45" t="s">
        <v>431</v>
      </c>
      <c r="L55" s="45" t="s">
        <v>432</v>
      </c>
      <c r="M55" s="41" t="s">
        <v>491</v>
      </c>
      <c r="N55" s="45" t="s">
        <v>420</v>
      </c>
      <c r="O55" s="45" t="s">
        <v>421</v>
      </c>
      <c r="P55" s="41"/>
    </row>
    <row r="56" ht="21.6" spans="2:16">
      <c r="B56" s="37"/>
      <c r="C56" s="37"/>
      <c r="D56" s="37"/>
      <c r="E56" s="38"/>
      <c r="F56" s="38"/>
      <c r="G56" s="38"/>
      <c r="H56" s="38"/>
      <c r="I56" s="38"/>
      <c r="J56" s="37"/>
      <c r="K56" s="45" t="s">
        <v>492</v>
      </c>
      <c r="L56" s="45" t="s">
        <v>493</v>
      </c>
      <c r="M56" s="41" t="s">
        <v>494</v>
      </c>
      <c r="N56" s="41" t="s">
        <v>405</v>
      </c>
      <c r="O56" s="45">
        <v>96</v>
      </c>
      <c r="P56" s="44" t="s">
        <v>424</v>
      </c>
    </row>
    <row r="57" spans="2:16">
      <c r="B57" s="30" t="s">
        <v>66</v>
      </c>
      <c r="C57" s="30" t="s">
        <v>495</v>
      </c>
      <c r="D57" s="30" t="s">
        <v>399</v>
      </c>
      <c r="E57" s="31" t="s">
        <v>496</v>
      </c>
      <c r="F57" s="31">
        <v>69573814</v>
      </c>
      <c r="G57" s="31">
        <v>300</v>
      </c>
      <c r="H57" s="31">
        <v>300</v>
      </c>
      <c r="I57" s="31"/>
      <c r="J57" s="30" t="s">
        <v>497</v>
      </c>
      <c r="K57" s="41" t="s">
        <v>402</v>
      </c>
      <c r="L57" s="41" t="s">
        <v>403</v>
      </c>
      <c r="M57" s="44" t="s">
        <v>498</v>
      </c>
      <c r="N57" s="41" t="s">
        <v>410</v>
      </c>
      <c r="O57" s="44">
        <v>49</v>
      </c>
      <c r="P57" s="44" t="s">
        <v>408</v>
      </c>
    </row>
    <row r="58" spans="2:16">
      <c r="B58" s="30"/>
      <c r="C58" s="30"/>
      <c r="D58" s="30"/>
      <c r="E58" s="31"/>
      <c r="F58" s="31"/>
      <c r="G58" s="31"/>
      <c r="H58" s="31"/>
      <c r="I58" s="31"/>
      <c r="J58" s="30"/>
      <c r="K58" s="41" t="s">
        <v>402</v>
      </c>
      <c r="L58" s="41" t="s">
        <v>403</v>
      </c>
      <c r="M58" s="44" t="s">
        <v>499</v>
      </c>
      <c r="N58" s="41" t="s">
        <v>410</v>
      </c>
      <c r="O58" s="44">
        <v>50</v>
      </c>
      <c r="P58" s="44" t="s">
        <v>500</v>
      </c>
    </row>
    <row r="59" spans="2:16">
      <c r="B59" s="30"/>
      <c r="C59" s="30"/>
      <c r="D59" s="30"/>
      <c r="E59" s="31"/>
      <c r="F59" s="31"/>
      <c r="G59" s="31"/>
      <c r="H59" s="31"/>
      <c r="I59" s="31"/>
      <c r="J59" s="30"/>
      <c r="K59" s="41" t="s">
        <v>402</v>
      </c>
      <c r="L59" s="41" t="s">
        <v>403</v>
      </c>
      <c r="M59" s="44" t="s">
        <v>501</v>
      </c>
      <c r="N59" s="41" t="s">
        <v>410</v>
      </c>
      <c r="O59" s="44">
        <v>95</v>
      </c>
      <c r="P59" s="44" t="s">
        <v>406</v>
      </c>
    </row>
    <row r="60" spans="2:16">
      <c r="B60" s="30"/>
      <c r="C60" s="30"/>
      <c r="D60" s="30"/>
      <c r="E60" s="31"/>
      <c r="F60" s="31"/>
      <c r="G60" s="31"/>
      <c r="H60" s="31"/>
      <c r="I60" s="31"/>
      <c r="J60" s="30"/>
      <c r="K60" s="41" t="s">
        <v>402</v>
      </c>
      <c r="L60" s="41" t="s">
        <v>403</v>
      </c>
      <c r="M60" s="44" t="s">
        <v>502</v>
      </c>
      <c r="N60" s="41" t="s">
        <v>410</v>
      </c>
      <c r="O60" s="44">
        <v>100</v>
      </c>
      <c r="P60" s="44" t="s">
        <v>500</v>
      </c>
    </row>
    <row r="61" spans="2:16">
      <c r="B61" s="30"/>
      <c r="C61" s="30"/>
      <c r="D61" s="30"/>
      <c r="E61" s="31"/>
      <c r="F61" s="31"/>
      <c r="G61" s="31"/>
      <c r="H61" s="31"/>
      <c r="I61" s="31"/>
      <c r="J61" s="30"/>
      <c r="K61" s="41" t="s">
        <v>402</v>
      </c>
      <c r="L61" s="41" t="s">
        <v>403</v>
      </c>
      <c r="M61" s="44" t="s">
        <v>503</v>
      </c>
      <c r="N61" s="41" t="s">
        <v>410</v>
      </c>
      <c r="O61" s="44">
        <v>400</v>
      </c>
      <c r="P61" s="44" t="s">
        <v>406</v>
      </c>
    </row>
    <row r="62" spans="2:16">
      <c r="B62" s="30"/>
      <c r="C62" s="30"/>
      <c r="D62" s="30"/>
      <c r="E62" s="31"/>
      <c r="F62" s="31"/>
      <c r="G62" s="31"/>
      <c r="H62" s="31"/>
      <c r="I62" s="31"/>
      <c r="J62" s="30"/>
      <c r="K62" s="41" t="s">
        <v>402</v>
      </c>
      <c r="L62" s="41" t="s">
        <v>403</v>
      </c>
      <c r="M62" s="44" t="s">
        <v>504</v>
      </c>
      <c r="N62" s="41" t="s">
        <v>405</v>
      </c>
      <c r="O62" s="44">
        <v>2</v>
      </c>
      <c r="P62" s="44" t="s">
        <v>415</v>
      </c>
    </row>
    <row r="63" spans="2:16">
      <c r="B63" s="30"/>
      <c r="C63" s="30"/>
      <c r="D63" s="30"/>
      <c r="E63" s="31"/>
      <c r="F63" s="31"/>
      <c r="G63" s="31"/>
      <c r="H63" s="31"/>
      <c r="I63" s="31"/>
      <c r="J63" s="30"/>
      <c r="K63" s="41" t="s">
        <v>402</v>
      </c>
      <c r="L63" s="41" t="s">
        <v>403</v>
      </c>
      <c r="M63" s="44" t="s">
        <v>505</v>
      </c>
      <c r="N63" s="41" t="s">
        <v>410</v>
      </c>
      <c r="O63" s="44">
        <v>800</v>
      </c>
      <c r="P63" s="44" t="s">
        <v>406</v>
      </c>
    </row>
    <row r="64" spans="2:16">
      <c r="B64" s="30"/>
      <c r="C64" s="30"/>
      <c r="D64" s="30"/>
      <c r="E64" s="31"/>
      <c r="F64" s="31"/>
      <c r="G64" s="31"/>
      <c r="H64" s="31"/>
      <c r="I64" s="31"/>
      <c r="J64" s="30"/>
      <c r="K64" s="41" t="s">
        <v>402</v>
      </c>
      <c r="L64" s="44" t="s">
        <v>484</v>
      </c>
      <c r="M64" s="44" t="s">
        <v>506</v>
      </c>
      <c r="N64" s="41" t="s">
        <v>414</v>
      </c>
      <c r="O64" s="44">
        <v>2000</v>
      </c>
      <c r="P64" s="44" t="s">
        <v>486</v>
      </c>
    </row>
    <row r="65" spans="2:16">
      <c r="B65" s="30"/>
      <c r="C65" s="30"/>
      <c r="D65" s="30"/>
      <c r="E65" s="31"/>
      <c r="F65" s="31"/>
      <c r="G65" s="31"/>
      <c r="H65" s="31"/>
      <c r="I65" s="31"/>
      <c r="J65" s="30"/>
      <c r="K65" s="41" t="s">
        <v>402</v>
      </c>
      <c r="L65" s="44" t="s">
        <v>484</v>
      </c>
      <c r="M65" s="44" t="s">
        <v>507</v>
      </c>
      <c r="N65" s="41" t="s">
        <v>414</v>
      </c>
      <c r="O65" s="44">
        <v>7200</v>
      </c>
      <c r="P65" s="44" t="s">
        <v>508</v>
      </c>
    </row>
    <row r="66" ht="21.6" spans="2:16">
      <c r="B66" s="30"/>
      <c r="C66" s="30"/>
      <c r="D66" s="30"/>
      <c r="E66" s="31"/>
      <c r="F66" s="31"/>
      <c r="G66" s="31"/>
      <c r="H66" s="31"/>
      <c r="I66" s="31"/>
      <c r="J66" s="30"/>
      <c r="K66" s="41" t="s">
        <v>402</v>
      </c>
      <c r="L66" s="44" t="s">
        <v>484</v>
      </c>
      <c r="M66" s="48" t="s">
        <v>509</v>
      </c>
      <c r="N66" s="41" t="s">
        <v>414</v>
      </c>
      <c r="O66" s="44">
        <v>100</v>
      </c>
      <c r="P66" s="44" t="s">
        <v>510</v>
      </c>
    </row>
    <row r="67" ht="32.4" spans="2:16">
      <c r="B67" s="30"/>
      <c r="C67" s="30"/>
      <c r="D67" s="30"/>
      <c r="E67" s="31"/>
      <c r="F67" s="31"/>
      <c r="G67" s="31"/>
      <c r="H67" s="31"/>
      <c r="I67" s="31"/>
      <c r="J67" s="30"/>
      <c r="K67" s="41" t="s">
        <v>402</v>
      </c>
      <c r="L67" s="44" t="s">
        <v>484</v>
      </c>
      <c r="M67" s="48" t="s">
        <v>511</v>
      </c>
      <c r="N67" s="41" t="s">
        <v>414</v>
      </c>
      <c r="O67" s="44">
        <v>1000</v>
      </c>
      <c r="P67" s="44" t="s">
        <v>508</v>
      </c>
    </row>
    <row r="68" spans="2:16">
      <c r="B68" s="30"/>
      <c r="C68" s="30"/>
      <c r="D68" s="30"/>
      <c r="E68" s="31"/>
      <c r="F68" s="31"/>
      <c r="G68" s="31"/>
      <c r="H68" s="31"/>
      <c r="I68" s="31"/>
      <c r="J68" s="30"/>
      <c r="K68" s="45" t="s">
        <v>402</v>
      </c>
      <c r="L68" s="45" t="s">
        <v>418</v>
      </c>
      <c r="M68" s="48" t="s">
        <v>512</v>
      </c>
      <c r="N68" s="41" t="s">
        <v>414</v>
      </c>
      <c r="O68" s="44">
        <v>100</v>
      </c>
      <c r="P68" s="44" t="s">
        <v>424</v>
      </c>
    </row>
    <row r="69" ht="21.6" spans="2:16">
      <c r="B69" s="30"/>
      <c r="C69" s="30"/>
      <c r="D69" s="30"/>
      <c r="E69" s="31"/>
      <c r="F69" s="31"/>
      <c r="G69" s="31"/>
      <c r="H69" s="31"/>
      <c r="I69" s="31"/>
      <c r="J69" s="30"/>
      <c r="K69" s="45" t="s">
        <v>402</v>
      </c>
      <c r="L69" s="45" t="s">
        <v>427</v>
      </c>
      <c r="M69" s="45" t="s">
        <v>513</v>
      </c>
      <c r="N69" s="45" t="s">
        <v>420</v>
      </c>
      <c r="O69" s="45" t="s">
        <v>421</v>
      </c>
      <c r="P69" s="44"/>
    </row>
    <row r="70" ht="32.4" spans="2:16">
      <c r="B70" s="30"/>
      <c r="C70" s="30"/>
      <c r="D70" s="30"/>
      <c r="E70" s="31"/>
      <c r="F70" s="31"/>
      <c r="G70" s="31"/>
      <c r="H70" s="31"/>
      <c r="I70" s="31"/>
      <c r="J70" s="30"/>
      <c r="K70" s="45" t="s">
        <v>431</v>
      </c>
      <c r="L70" s="45" t="s">
        <v>432</v>
      </c>
      <c r="M70" s="41" t="s">
        <v>514</v>
      </c>
      <c r="N70" s="45" t="s">
        <v>420</v>
      </c>
      <c r="O70" s="45" t="s">
        <v>421</v>
      </c>
      <c r="P70" s="44"/>
    </row>
    <row r="71" spans="2:16">
      <c r="B71" s="30"/>
      <c r="C71" s="30"/>
      <c r="D71" s="30"/>
      <c r="E71" s="31"/>
      <c r="F71" s="31"/>
      <c r="G71" s="31"/>
      <c r="H71" s="31"/>
      <c r="I71" s="31"/>
      <c r="J71" s="30"/>
      <c r="K71" s="45" t="s">
        <v>431</v>
      </c>
      <c r="L71" s="45" t="s">
        <v>432</v>
      </c>
      <c r="M71" s="44" t="s">
        <v>515</v>
      </c>
      <c r="N71" s="45" t="s">
        <v>420</v>
      </c>
      <c r="O71" s="45" t="s">
        <v>421</v>
      </c>
      <c r="P71" s="44"/>
    </row>
    <row r="72" spans="2:16">
      <c r="B72" s="33" t="s">
        <v>66</v>
      </c>
      <c r="C72" s="33" t="s">
        <v>516</v>
      </c>
      <c r="D72" s="33" t="s">
        <v>399</v>
      </c>
      <c r="E72" s="34" t="s">
        <v>517</v>
      </c>
      <c r="F72" s="34">
        <v>69573824</v>
      </c>
      <c r="G72" s="34">
        <v>1279</v>
      </c>
      <c r="H72" s="34">
        <v>1279</v>
      </c>
      <c r="I72" s="34"/>
      <c r="J72" s="33" t="s">
        <v>518</v>
      </c>
      <c r="K72" s="41" t="s">
        <v>402</v>
      </c>
      <c r="L72" s="41" t="s">
        <v>403</v>
      </c>
      <c r="M72" s="44" t="s">
        <v>519</v>
      </c>
      <c r="N72" s="41" t="s">
        <v>410</v>
      </c>
      <c r="O72" s="44" t="s">
        <v>520</v>
      </c>
      <c r="P72" s="44" t="s">
        <v>521</v>
      </c>
    </row>
    <row r="73" ht="32.4" spans="2:16">
      <c r="B73" s="35"/>
      <c r="C73" s="35"/>
      <c r="D73" s="35"/>
      <c r="E73" s="36"/>
      <c r="F73" s="36"/>
      <c r="G73" s="36"/>
      <c r="H73" s="36"/>
      <c r="I73" s="36"/>
      <c r="J73" s="35"/>
      <c r="K73" s="41" t="s">
        <v>402</v>
      </c>
      <c r="L73" s="41" t="s">
        <v>403</v>
      </c>
      <c r="M73" s="45" t="s">
        <v>522</v>
      </c>
      <c r="N73" s="41" t="s">
        <v>410</v>
      </c>
      <c r="O73" s="44">
        <v>60</v>
      </c>
      <c r="P73" s="44" t="s">
        <v>408</v>
      </c>
    </row>
    <row r="74" spans="2:16">
      <c r="B74" s="35"/>
      <c r="C74" s="35"/>
      <c r="D74" s="35"/>
      <c r="E74" s="36"/>
      <c r="F74" s="36"/>
      <c r="G74" s="36"/>
      <c r="H74" s="36"/>
      <c r="I74" s="36"/>
      <c r="J74" s="35"/>
      <c r="K74" s="41" t="s">
        <v>402</v>
      </c>
      <c r="L74" s="41" t="s">
        <v>403</v>
      </c>
      <c r="M74" s="44" t="s">
        <v>523</v>
      </c>
      <c r="N74" s="41" t="s">
        <v>410</v>
      </c>
      <c r="O74" s="44">
        <v>60</v>
      </c>
      <c r="P74" s="44" t="s">
        <v>408</v>
      </c>
    </row>
    <row r="75" spans="2:16">
      <c r="B75" s="35"/>
      <c r="C75" s="35"/>
      <c r="D75" s="35"/>
      <c r="E75" s="36"/>
      <c r="F75" s="36"/>
      <c r="G75" s="36"/>
      <c r="H75" s="36"/>
      <c r="I75" s="36"/>
      <c r="J75" s="35"/>
      <c r="K75" s="41" t="s">
        <v>402</v>
      </c>
      <c r="L75" s="41" t="s">
        <v>403</v>
      </c>
      <c r="M75" s="44" t="s">
        <v>524</v>
      </c>
      <c r="N75" s="41" t="s">
        <v>405</v>
      </c>
      <c r="O75" s="44">
        <v>4</v>
      </c>
      <c r="P75" s="44" t="s">
        <v>525</v>
      </c>
    </row>
    <row r="76" spans="2:16">
      <c r="B76" s="35"/>
      <c r="C76" s="35"/>
      <c r="D76" s="35"/>
      <c r="E76" s="36"/>
      <c r="F76" s="36"/>
      <c r="G76" s="36"/>
      <c r="H76" s="36"/>
      <c r="I76" s="36"/>
      <c r="J76" s="35"/>
      <c r="K76" s="41" t="s">
        <v>402</v>
      </c>
      <c r="L76" s="41" t="s">
        <v>403</v>
      </c>
      <c r="M76" s="44" t="s">
        <v>526</v>
      </c>
      <c r="N76" s="41" t="s">
        <v>410</v>
      </c>
      <c r="O76" s="44" t="s">
        <v>527</v>
      </c>
      <c r="P76" s="44" t="s">
        <v>528</v>
      </c>
    </row>
    <row r="77" spans="2:16">
      <c r="B77" s="35"/>
      <c r="C77" s="35"/>
      <c r="D77" s="35"/>
      <c r="E77" s="36"/>
      <c r="F77" s="36"/>
      <c r="G77" s="36"/>
      <c r="H77" s="36"/>
      <c r="I77" s="36"/>
      <c r="J77" s="35"/>
      <c r="K77" s="41" t="s">
        <v>402</v>
      </c>
      <c r="L77" s="41" t="s">
        <v>403</v>
      </c>
      <c r="M77" s="44" t="s">
        <v>529</v>
      </c>
      <c r="N77" s="41" t="s">
        <v>410</v>
      </c>
      <c r="O77" s="44">
        <v>8</v>
      </c>
      <c r="P77" s="44" t="s">
        <v>530</v>
      </c>
    </row>
    <row r="78" spans="2:16">
      <c r="B78" s="35"/>
      <c r="C78" s="35"/>
      <c r="D78" s="35"/>
      <c r="E78" s="36"/>
      <c r="F78" s="36"/>
      <c r="G78" s="36"/>
      <c r="H78" s="36"/>
      <c r="I78" s="36"/>
      <c r="J78" s="35"/>
      <c r="K78" s="41" t="s">
        <v>402</v>
      </c>
      <c r="L78" s="44" t="s">
        <v>484</v>
      </c>
      <c r="M78" s="44" t="s">
        <v>531</v>
      </c>
      <c r="N78" s="41" t="s">
        <v>410</v>
      </c>
      <c r="O78" s="44">
        <v>10</v>
      </c>
      <c r="P78" s="44" t="s">
        <v>532</v>
      </c>
    </row>
    <row r="79" spans="2:16">
      <c r="B79" s="35"/>
      <c r="C79" s="35"/>
      <c r="D79" s="35"/>
      <c r="E79" s="36"/>
      <c r="F79" s="36"/>
      <c r="G79" s="36"/>
      <c r="H79" s="36"/>
      <c r="I79" s="36"/>
      <c r="J79" s="35"/>
      <c r="K79" s="41" t="s">
        <v>402</v>
      </c>
      <c r="L79" s="41" t="s">
        <v>418</v>
      </c>
      <c r="M79" s="44" t="s">
        <v>533</v>
      </c>
      <c r="N79" s="41" t="s">
        <v>414</v>
      </c>
      <c r="O79" s="44">
        <v>100</v>
      </c>
      <c r="P79" s="44" t="s">
        <v>424</v>
      </c>
    </row>
    <row r="80" spans="2:16">
      <c r="B80" s="35"/>
      <c r="C80" s="35"/>
      <c r="D80" s="35"/>
      <c r="E80" s="36"/>
      <c r="F80" s="36"/>
      <c r="G80" s="36"/>
      <c r="H80" s="36"/>
      <c r="I80" s="36"/>
      <c r="J80" s="35"/>
      <c r="K80" s="41" t="s">
        <v>402</v>
      </c>
      <c r="L80" s="41" t="s">
        <v>418</v>
      </c>
      <c r="M80" s="44" t="s">
        <v>534</v>
      </c>
      <c r="N80" s="41" t="s">
        <v>414</v>
      </c>
      <c r="O80" s="44">
        <v>100</v>
      </c>
      <c r="P80" s="44" t="s">
        <v>424</v>
      </c>
    </row>
    <row r="81" ht="32.4" spans="2:16">
      <c r="B81" s="35"/>
      <c r="C81" s="35"/>
      <c r="D81" s="35"/>
      <c r="E81" s="36"/>
      <c r="F81" s="36"/>
      <c r="G81" s="36"/>
      <c r="H81" s="36"/>
      <c r="I81" s="36"/>
      <c r="J81" s="35"/>
      <c r="K81" s="41" t="s">
        <v>402</v>
      </c>
      <c r="L81" s="41" t="s">
        <v>418</v>
      </c>
      <c r="M81" s="48" t="s">
        <v>535</v>
      </c>
      <c r="N81" s="45" t="s">
        <v>420</v>
      </c>
      <c r="O81" s="45" t="s">
        <v>421</v>
      </c>
      <c r="P81" s="44"/>
    </row>
    <row r="82" ht="54" spans="2:16">
      <c r="B82" s="35"/>
      <c r="C82" s="35"/>
      <c r="D82" s="35"/>
      <c r="E82" s="36"/>
      <c r="F82" s="36"/>
      <c r="G82" s="36"/>
      <c r="H82" s="36"/>
      <c r="I82" s="36"/>
      <c r="J82" s="35"/>
      <c r="K82" s="45" t="s">
        <v>431</v>
      </c>
      <c r="L82" s="45" t="s">
        <v>432</v>
      </c>
      <c r="M82" s="45" t="s">
        <v>536</v>
      </c>
      <c r="N82" s="45" t="s">
        <v>420</v>
      </c>
      <c r="O82" s="45" t="s">
        <v>421</v>
      </c>
      <c r="P82" s="45"/>
    </row>
    <row r="83" ht="54" spans="2:16">
      <c r="B83" s="35"/>
      <c r="C83" s="35"/>
      <c r="D83" s="35"/>
      <c r="E83" s="36"/>
      <c r="F83" s="36"/>
      <c r="G83" s="36"/>
      <c r="H83" s="36"/>
      <c r="I83" s="36"/>
      <c r="J83" s="35"/>
      <c r="K83" s="45" t="s">
        <v>431</v>
      </c>
      <c r="L83" s="45" t="s">
        <v>537</v>
      </c>
      <c r="M83" s="45" t="s">
        <v>538</v>
      </c>
      <c r="N83" s="45" t="s">
        <v>420</v>
      </c>
      <c r="O83" s="45" t="s">
        <v>421</v>
      </c>
      <c r="P83" s="44"/>
    </row>
    <row r="84" ht="43.2" spans="2:16">
      <c r="B84" s="35"/>
      <c r="C84" s="35"/>
      <c r="D84" s="35"/>
      <c r="E84" s="36"/>
      <c r="F84" s="36"/>
      <c r="G84" s="36"/>
      <c r="H84" s="36"/>
      <c r="I84" s="36"/>
      <c r="J84" s="35"/>
      <c r="K84" s="45" t="s">
        <v>431</v>
      </c>
      <c r="L84" s="45" t="s">
        <v>451</v>
      </c>
      <c r="M84" s="45" t="s">
        <v>539</v>
      </c>
      <c r="N84" s="45" t="s">
        <v>420</v>
      </c>
      <c r="O84" s="45" t="s">
        <v>421</v>
      </c>
      <c r="P84" s="44"/>
    </row>
    <row r="85" ht="21.6" spans="2:16">
      <c r="B85" s="37"/>
      <c r="C85" s="37"/>
      <c r="D85" s="37"/>
      <c r="E85" s="38"/>
      <c r="F85" s="38"/>
      <c r="G85" s="38"/>
      <c r="H85" s="38"/>
      <c r="I85" s="38"/>
      <c r="J85" s="37"/>
      <c r="K85" s="45" t="s">
        <v>492</v>
      </c>
      <c r="L85" s="45" t="s">
        <v>493</v>
      </c>
      <c r="M85" s="41" t="s">
        <v>494</v>
      </c>
      <c r="N85" s="41" t="s">
        <v>405</v>
      </c>
      <c r="O85" s="45">
        <v>96</v>
      </c>
      <c r="P85" s="44" t="s">
        <v>424</v>
      </c>
    </row>
    <row r="86" spans="2:16">
      <c r="B86" s="33" t="s">
        <v>66</v>
      </c>
      <c r="C86" s="33" t="s">
        <v>540</v>
      </c>
      <c r="D86" s="33" t="s">
        <v>399</v>
      </c>
      <c r="E86" s="34" t="s">
        <v>541</v>
      </c>
      <c r="F86" s="34">
        <v>61503700</v>
      </c>
      <c r="G86" s="34">
        <v>2517.36</v>
      </c>
      <c r="H86" s="34">
        <v>2517.36</v>
      </c>
      <c r="I86" s="34"/>
      <c r="J86" s="33" t="s">
        <v>542</v>
      </c>
      <c r="K86" s="45" t="s">
        <v>402</v>
      </c>
      <c r="L86" s="45" t="s">
        <v>403</v>
      </c>
      <c r="M86" s="45" t="s">
        <v>543</v>
      </c>
      <c r="N86" s="41" t="s">
        <v>414</v>
      </c>
      <c r="O86" s="44">
        <v>100</v>
      </c>
      <c r="P86" s="44" t="s">
        <v>424</v>
      </c>
    </row>
    <row r="87" spans="2:16">
      <c r="B87" s="35"/>
      <c r="C87" s="35"/>
      <c r="D87" s="35"/>
      <c r="E87" s="36"/>
      <c r="F87" s="36"/>
      <c r="G87" s="36"/>
      <c r="H87" s="36"/>
      <c r="I87" s="36"/>
      <c r="J87" s="35"/>
      <c r="K87" s="41" t="s">
        <v>402</v>
      </c>
      <c r="L87" s="41" t="s">
        <v>403</v>
      </c>
      <c r="M87" s="44" t="s">
        <v>544</v>
      </c>
      <c r="N87" s="41" t="s">
        <v>414</v>
      </c>
      <c r="O87" s="44">
        <v>24</v>
      </c>
      <c r="P87" s="44" t="s">
        <v>525</v>
      </c>
    </row>
    <row r="88" spans="2:16">
      <c r="B88" s="35"/>
      <c r="C88" s="35"/>
      <c r="D88" s="35"/>
      <c r="E88" s="36"/>
      <c r="F88" s="36"/>
      <c r="G88" s="36"/>
      <c r="H88" s="36"/>
      <c r="I88" s="36"/>
      <c r="J88" s="35"/>
      <c r="K88" s="41" t="s">
        <v>402</v>
      </c>
      <c r="L88" s="41" t="s">
        <v>403</v>
      </c>
      <c r="M88" s="44" t="s">
        <v>545</v>
      </c>
      <c r="N88" s="45" t="s">
        <v>405</v>
      </c>
      <c r="O88" s="44">
        <v>25</v>
      </c>
      <c r="P88" s="44" t="s">
        <v>546</v>
      </c>
    </row>
    <row r="89" spans="2:16">
      <c r="B89" s="35"/>
      <c r="C89" s="35"/>
      <c r="D89" s="35"/>
      <c r="E89" s="36"/>
      <c r="F89" s="36"/>
      <c r="G89" s="36"/>
      <c r="H89" s="36"/>
      <c r="I89" s="36"/>
      <c r="J89" s="35"/>
      <c r="K89" s="41" t="s">
        <v>402</v>
      </c>
      <c r="L89" s="41" t="s">
        <v>403</v>
      </c>
      <c r="M89" s="44" t="s">
        <v>547</v>
      </c>
      <c r="N89" s="45" t="s">
        <v>410</v>
      </c>
      <c r="O89" s="44">
        <v>801</v>
      </c>
      <c r="P89" s="44" t="s">
        <v>408</v>
      </c>
    </row>
    <row r="90" spans="2:16">
      <c r="B90" s="35"/>
      <c r="C90" s="35"/>
      <c r="D90" s="35"/>
      <c r="E90" s="36"/>
      <c r="F90" s="36"/>
      <c r="G90" s="36"/>
      <c r="H90" s="36"/>
      <c r="I90" s="36"/>
      <c r="J90" s="35"/>
      <c r="K90" s="41" t="s">
        <v>402</v>
      </c>
      <c r="L90" s="41" t="s">
        <v>403</v>
      </c>
      <c r="M90" s="44" t="s">
        <v>548</v>
      </c>
      <c r="N90" s="41" t="s">
        <v>414</v>
      </c>
      <c r="O90" s="44">
        <v>100</v>
      </c>
      <c r="P90" s="44" t="s">
        <v>424</v>
      </c>
    </row>
    <row r="91" ht="32.4" spans="2:16">
      <c r="B91" s="35"/>
      <c r="C91" s="35"/>
      <c r="D91" s="35"/>
      <c r="E91" s="36"/>
      <c r="F91" s="36"/>
      <c r="G91" s="36"/>
      <c r="H91" s="36"/>
      <c r="I91" s="36"/>
      <c r="J91" s="35"/>
      <c r="K91" s="45" t="s">
        <v>402</v>
      </c>
      <c r="L91" s="45" t="s">
        <v>403</v>
      </c>
      <c r="M91" s="48" t="s">
        <v>549</v>
      </c>
      <c r="N91" s="45" t="s">
        <v>410</v>
      </c>
      <c r="O91" s="44">
        <v>21789</v>
      </c>
      <c r="P91" s="44" t="s">
        <v>500</v>
      </c>
    </row>
    <row r="92" spans="2:16">
      <c r="B92" s="35"/>
      <c r="C92" s="35"/>
      <c r="D92" s="35"/>
      <c r="E92" s="36"/>
      <c r="F92" s="36"/>
      <c r="G92" s="36"/>
      <c r="H92" s="36"/>
      <c r="I92" s="36"/>
      <c r="J92" s="35"/>
      <c r="K92" s="45" t="s">
        <v>402</v>
      </c>
      <c r="L92" s="45" t="s">
        <v>403</v>
      </c>
      <c r="M92" s="44" t="s">
        <v>550</v>
      </c>
      <c r="N92" s="45" t="s">
        <v>410</v>
      </c>
      <c r="O92" s="44">
        <v>13</v>
      </c>
      <c r="P92" s="44" t="s">
        <v>551</v>
      </c>
    </row>
    <row r="93" spans="2:16">
      <c r="B93" s="35"/>
      <c r="C93" s="35"/>
      <c r="D93" s="35"/>
      <c r="E93" s="36"/>
      <c r="F93" s="36"/>
      <c r="G93" s="36"/>
      <c r="H93" s="36"/>
      <c r="I93" s="36"/>
      <c r="J93" s="35"/>
      <c r="K93" s="45" t="s">
        <v>402</v>
      </c>
      <c r="L93" s="45" t="s">
        <v>418</v>
      </c>
      <c r="M93" s="44" t="s">
        <v>552</v>
      </c>
      <c r="N93" s="41" t="s">
        <v>414</v>
      </c>
      <c r="O93" s="44">
        <v>100</v>
      </c>
      <c r="P93" s="44" t="s">
        <v>424</v>
      </c>
    </row>
    <row r="94" ht="32.4" spans="2:16">
      <c r="B94" s="35"/>
      <c r="C94" s="35"/>
      <c r="D94" s="35"/>
      <c r="E94" s="36"/>
      <c r="F94" s="36"/>
      <c r="G94" s="36"/>
      <c r="H94" s="36"/>
      <c r="I94" s="36"/>
      <c r="J94" s="35"/>
      <c r="K94" s="45" t="s">
        <v>402</v>
      </c>
      <c r="L94" s="45" t="s">
        <v>418</v>
      </c>
      <c r="M94" s="45" t="s">
        <v>553</v>
      </c>
      <c r="N94" s="45" t="s">
        <v>420</v>
      </c>
      <c r="O94" s="45" t="s">
        <v>421</v>
      </c>
      <c r="P94" s="44"/>
    </row>
    <row r="95" ht="32.4" spans="2:16">
      <c r="B95" s="35"/>
      <c r="C95" s="35"/>
      <c r="D95" s="35"/>
      <c r="E95" s="36"/>
      <c r="F95" s="36"/>
      <c r="G95" s="36"/>
      <c r="H95" s="36"/>
      <c r="I95" s="36"/>
      <c r="J95" s="35"/>
      <c r="K95" s="45" t="s">
        <v>402</v>
      </c>
      <c r="L95" s="45" t="s">
        <v>418</v>
      </c>
      <c r="M95" s="45" t="s">
        <v>554</v>
      </c>
      <c r="N95" s="45" t="s">
        <v>420</v>
      </c>
      <c r="O95" s="45" t="s">
        <v>421</v>
      </c>
      <c r="P95" s="45"/>
    </row>
    <row r="96" ht="43.2" spans="2:16">
      <c r="B96" s="35"/>
      <c r="C96" s="35"/>
      <c r="D96" s="35"/>
      <c r="E96" s="36"/>
      <c r="F96" s="36"/>
      <c r="G96" s="36"/>
      <c r="H96" s="36"/>
      <c r="I96" s="36"/>
      <c r="J96" s="35"/>
      <c r="K96" s="45" t="s">
        <v>402</v>
      </c>
      <c r="L96" s="45" t="s">
        <v>418</v>
      </c>
      <c r="M96" s="45" t="s">
        <v>555</v>
      </c>
      <c r="N96" s="45" t="s">
        <v>420</v>
      </c>
      <c r="O96" s="45" t="s">
        <v>421</v>
      </c>
      <c r="P96" s="44"/>
    </row>
    <row r="97" spans="2:16">
      <c r="B97" s="35"/>
      <c r="C97" s="35"/>
      <c r="D97" s="35"/>
      <c r="E97" s="36"/>
      <c r="F97" s="36"/>
      <c r="G97" s="36"/>
      <c r="H97" s="36"/>
      <c r="I97" s="36"/>
      <c r="J97" s="35"/>
      <c r="K97" s="45" t="s">
        <v>402</v>
      </c>
      <c r="L97" s="45" t="s">
        <v>418</v>
      </c>
      <c r="M97" s="44" t="s">
        <v>556</v>
      </c>
      <c r="N97" s="45" t="s">
        <v>420</v>
      </c>
      <c r="O97" s="45" t="s">
        <v>421</v>
      </c>
      <c r="P97" s="44"/>
    </row>
    <row r="98" spans="2:16">
      <c r="B98" s="35"/>
      <c r="C98" s="35"/>
      <c r="D98" s="35"/>
      <c r="E98" s="36"/>
      <c r="F98" s="36"/>
      <c r="G98" s="36"/>
      <c r="H98" s="36"/>
      <c r="I98" s="36"/>
      <c r="J98" s="35"/>
      <c r="K98" s="45" t="s">
        <v>402</v>
      </c>
      <c r="L98" s="45" t="s">
        <v>418</v>
      </c>
      <c r="M98" s="44" t="s">
        <v>557</v>
      </c>
      <c r="N98" s="41" t="s">
        <v>414</v>
      </c>
      <c r="O98" s="44">
        <v>100</v>
      </c>
      <c r="P98" s="44" t="s">
        <v>424</v>
      </c>
    </row>
    <row r="99" spans="2:16">
      <c r="B99" s="35"/>
      <c r="C99" s="35"/>
      <c r="D99" s="35"/>
      <c r="E99" s="36"/>
      <c r="F99" s="36"/>
      <c r="G99" s="36"/>
      <c r="H99" s="36"/>
      <c r="I99" s="36"/>
      <c r="J99" s="35"/>
      <c r="K99" s="45" t="s">
        <v>402</v>
      </c>
      <c r="L99" s="44" t="s">
        <v>427</v>
      </c>
      <c r="M99" s="44" t="s">
        <v>558</v>
      </c>
      <c r="N99" s="45" t="s">
        <v>410</v>
      </c>
      <c r="O99" s="44">
        <v>24</v>
      </c>
      <c r="P99" s="44" t="s">
        <v>559</v>
      </c>
    </row>
    <row r="100" spans="2:16">
      <c r="B100" s="35"/>
      <c r="C100" s="35"/>
      <c r="D100" s="35"/>
      <c r="E100" s="36"/>
      <c r="F100" s="36"/>
      <c r="G100" s="36"/>
      <c r="H100" s="36"/>
      <c r="I100" s="36"/>
      <c r="J100" s="35"/>
      <c r="K100" s="45" t="s">
        <v>402</v>
      </c>
      <c r="L100" s="44" t="s">
        <v>427</v>
      </c>
      <c r="M100" s="44" t="s">
        <v>560</v>
      </c>
      <c r="N100" s="45" t="s">
        <v>410</v>
      </c>
      <c r="O100" s="44">
        <v>90</v>
      </c>
      <c r="P100" s="44" t="s">
        <v>561</v>
      </c>
    </row>
    <row r="101" spans="2:16">
      <c r="B101" s="35"/>
      <c r="C101" s="35"/>
      <c r="D101" s="35"/>
      <c r="E101" s="36"/>
      <c r="F101" s="36"/>
      <c r="G101" s="36"/>
      <c r="H101" s="36"/>
      <c r="I101" s="36"/>
      <c r="J101" s="35"/>
      <c r="K101" s="41" t="s">
        <v>402</v>
      </c>
      <c r="L101" s="44" t="s">
        <v>427</v>
      </c>
      <c r="M101" s="44" t="s">
        <v>562</v>
      </c>
      <c r="N101" s="41" t="s">
        <v>414</v>
      </c>
      <c r="O101" s="44">
        <v>1</v>
      </c>
      <c r="P101" s="44" t="s">
        <v>563</v>
      </c>
    </row>
    <row r="102" spans="2:16">
      <c r="B102" s="35"/>
      <c r="C102" s="35"/>
      <c r="D102" s="35"/>
      <c r="E102" s="36"/>
      <c r="F102" s="36"/>
      <c r="G102" s="36"/>
      <c r="H102" s="36"/>
      <c r="I102" s="36"/>
      <c r="J102" s="35"/>
      <c r="K102" s="45" t="s">
        <v>402</v>
      </c>
      <c r="L102" s="44" t="s">
        <v>427</v>
      </c>
      <c r="M102" s="44" t="s">
        <v>564</v>
      </c>
      <c r="N102" s="45" t="s">
        <v>410</v>
      </c>
      <c r="O102" s="44">
        <v>24</v>
      </c>
      <c r="P102" s="44" t="s">
        <v>565</v>
      </c>
    </row>
    <row r="103" ht="32.4" spans="2:16">
      <c r="B103" s="35"/>
      <c r="C103" s="35"/>
      <c r="D103" s="35"/>
      <c r="E103" s="36"/>
      <c r="F103" s="36"/>
      <c r="G103" s="36"/>
      <c r="H103" s="36"/>
      <c r="I103" s="36"/>
      <c r="J103" s="35"/>
      <c r="K103" s="45" t="s">
        <v>431</v>
      </c>
      <c r="L103" s="45" t="s">
        <v>432</v>
      </c>
      <c r="M103" s="48" t="s">
        <v>566</v>
      </c>
      <c r="N103" s="45" t="s">
        <v>420</v>
      </c>
      <c r="O103" s="45" t="s">
        <v>421</v>
      </c>
      <c r="P103" s="44"/>
    </row>
    <row r="104" ht="32.4" spans="2:16">
      <c r="B104" s="35"/>
      <c r="C104" s="35"/>
      <c r="D104" s="35"/>
      <c r="E104" s="36"/>
      <c r="F104" s="36"/>
      <c r="G104" s="36"/>
      <c r="H104" s="36"/>
      <c r="I104" s="36"/>
      <c r="J104" s="35"/>
      <c r="K104" s="45" t="s">
        <v>431</v>
      </c>
      <c r="L104" s="45" t="s">
        <v>432</v>
      </c>
      <c r="M104" s="48" t="s">
        <v>567</v>
      </c>
      <c r="N104" s="45" t="s">
        <v>420</v>
      </c>
      <c r="O104" s="45" t="s">
        <v>421</v>
      </c>
      <c r="P104" s="44"/>
    </row>
    <row r="105" ht="32.4" spans="2:16">
      <c r="B105" s="35"/>
      <c r="C105" s="35"/>
      <c r="D105" s="35"/>
      <c r="E105" s="36"/>
      <c r="F105" s="36"/>
      <c r="G105" s="36"/>
      <c r="H105" s="36"/>
      <c r="I105" s="36"/>
      <c r="J105" s="35"/>
      <c r="K105" s="45" t="s">
        <v>431</v>
      </c>
      <c r="L105" s="45" t="s">
        <v>432</v>
      </c>
      <c r="M105" s="48" t="s">
        <v>568</v>
      </c>
      <c r="N105" s="45" t="s">
        <v>420</v>
      </c>
      <c r="O105" s="45" t="s">
        <v>421</v>
      </c>
      <c r="P105" s="44"/>
    </row>
    <row r="106" ht="21.6" spans="2:16">
      <c r="B106" s="37"/>
      <c r="C106" s="37"/>
      <c r="D106" s="37"/>
      <c r="E106" s="38"/>
      <c r="F106" s="38"/>
      <c r="G106" s="38"/>
      <c r="H106" s="38"/>
      <c r="I106" s="38"/>
      <c r="J106" s="37"/>
      <c r="K106" s="45" t="s">
        <v>492</v>
      </c>
      <c r="L106" s="45" t="s">
        <v>493</v>
      </c>
      <c r="M106" s="41" t="s">
        <v>494</v>
      </c>
      <c r="N106" s="41" t="s">
        <v>405</v>
      </c>
      <c r="O106" s="45">
        <v>96</v>
      </c>
      <c r="P106" s="44" t="s">
        <v>424</v>
      </c>
    </row>
    <row r="107" ht="21.6" spans="2:16">
      <c r="B107" s="30" t="s">
        <v>66</v>
      </c>
      <c r="C107" s="33" t="s">
        <v>569</v>
      </c>
      <c r="D107" s="33" t="s">
        <v>399</v>
      </c>
      <c r="E107" s="34" t="s">
        <v>570</v>
      </c>
      <c r="F107" s="34">
        <v>69573821</v>
      </c>
      <c r="G107" s="34">
        <v>3888.7</v>
      </c>
      <c r="H107" s="34">
        <v>3888.7</v>
      </c>
      <c r="I107" s="55"/>
      <c r="J107" s="30" t="s">
        <v>571</v>
      </c>
      <c r="K107" s="46" t="s">
        <v>402</v>
      </c>
      <c r="L107" s="45" t="s">
        <v>403</v>
      </c>
      <c r="M107" s="45" t="s">
        <v>572</v>
      </c>
      <c r="N107" s="41" t="s">
        <v>414</v>
      </c>
      <c r="O107" s="44">
        <v>100</v>
      </c>
      <c r="P107" s="44" t="s">
        <v>424</v>
      </c>
    </row>
    <row r="108" spans="2:16">
      <c r="B108" s="30"/>
      <c r="C108" s="35"/>
      <c r="D108" s="35"/>
      <c r="E108" s="36"/>
      <c r="F108" s="36"/>
      <c r="G108" s="36"/>
      <c r="H108" s="36"/>
      <c r="I108" s="56"/>
      <c r="J108" s="30"/>
      <c r="K108" s="46" t="s">
        <v>402</v>
      </c>
      <c r="L108" s="45" t="s">
        <v>403</v>
      </c>
      <c r="M108" s="44" t="s">
        <v>573</v>
      </c>
      <c r="N108" s="45" t="s">
        <v>405</v>
      </c>
      <c r="O108" s="44">
        <v>10</v>
      </c>
      <c r="P108" s="44" t="s">
        <v>574</v>
      </c>
    </row>
    <row r="109" spans="2:16">
      <c r="B109" s="30"/>
      <c r="C109" s="35"/>
      <c r="D109" s="35"/>
      <c r="E109" s="36"/>
      <c r="F109" s="36"/>
      <c r="G109" s="36"/>
      <c r="H109" s="36"/>
      <c r="I109" s="56"/>
      <c r="J109" s="30"/>
      <c r="K109" s="46" t="s">
        <v>402</v>
      </c>
      <c r="L109" s="45" t="s">
        <v>418</v>
      </c>
      <c r="M109" s="44" t="s">
        <v>575</v>
      </c>
      <c r="N109" s="41" t="s">
        <v>414</v>
      </c>
      <c r="O109" s="44">
        <v>100</v>
      </c>
      <c r="P109" s="44" t="s">
        <v>424</v>
      </c>
    </row>
    <row r="110" spans="2:16">
      <c r="B110" s="30"/>
      <c r="C110" s="35"/>
      <c r="D110" s="35"/>
      <c r="E110" s="36"/>
      <c r="F110" s="36"/>
      <c r="G110" s="36"/>
      <c r="H110" s="36"/>
      <c r="I110" s="56"/>
      <c r="J110" s="30"/>
      <c r="K110" s="46" t="s">
        <v>402</v>
      </c>
      <c r="L110" s="45" t="s">
        <v>418</v>
      </c>
      <c r="M110" s="44" t="s">
        <v>576</v>
      </c>
      <c r="N110" s="41" t="s">
        <v>414</v>
      </c>
      <c r="O110" s="44">
        <v>100</v>
      </c>
      <c r="P110" s="44" t="s">
        <v>424</v>
      </c>
    </row>
    <row r="111" ht="43.2" spans="2:16">
      <c r="B111" s="30"/>
      <c r="C111" s="35"/>
      <c r="D111" s="35"/>
      <c r="E111" s="36"/>
      <c r="F111" s="36"/>
      <c r="G111" s="36"/>
      <c r="H111" s="36"/>
      <c r="I111" s="56"/>
      <c r="J111" s="30"/>
      <c r="K111" s="46" t="s">
        <v>431</v>
      </c>
      <c r="L111" s="45" t="s">
        <v>435</v>
      </c>
      <c r="M111" s="45" t="s">
        <v>577</v>
      </c>
      <c r="N111" s="45" t="s">
        <v>420</v>
      </c>
      <c r="O111" s="45" t="s">
        <v>421</v>
      </c>
      <c r="P111" s="44"/>
    </row>
    <row r="112" ht="21.6" spans="2:16">
      <c r="B112" s="30"/>
      <c r="C112" s="35"/>
      <c r="D112" s="35"/>
      <c r="E112" s="36"/>
      <c r="F112" s="36"/>
      <c r="G112" s="36"/>
      <c r="H112" s="36"/>
      <c r="I112" s="56"/>
      <c r="J112" s="30"/>
      <c r="K112" s="46" t="s">
        <v>431</v>
      </c>
      <c r="L112" s="45" t="s">
        <v>432</v>
      </c>
      <c r="M112" s="45" t="s">
        <v>578</v>
      </c>
      <c r="N112" s="45" t="s">
        <v>420</v>
      </c>
      <c r="O112" s="45" t="s">
        <v>421</v>
      </c>
      <c r="P112" s="44"/>
    </row>
    <row r="113" spans="2:16">
      <c r="B113" s="30"/>
      <c r="C113" s="35"/>
      <c r="D113" s="35"/>
      <c r="E113" s="36"/>
      <c r="F113" s="36"/>
      <c r="G113" s="36"/>
      <c r="H113" s="36"/>
      <c r="I113" s="56"/>
      <c r="J113" s="30"/>
      <c r="K113" s="46" t="s">
        <v>402</v>
      </c>
      <c r="L113" s="45" t="s">
        <v>403</v>
      </c>
      <c r="M113" s="44" t="s">
        <v>579</v>
      </c>
      <c r="N113" s="45" t="s">
        <v>410</v>
      </c>
      <c r="O113" s="44">
        <v>5</v>
      </c>
      <c r="P113" s="44" t="s">
        <v>408</v>
      </c>
    </row>
    <row r="114" ht="32.4" spans="2:16">
      <c r="B114" s="30"/>
      <c r="C114" s="37"/>
      <c r="D114" s="37"/>
      <c r="E114" s="38"/>
      <c r="F114" s="38"/>
      <c r="G114" s="38"/>
      <c r="H114" s="38"/>
      <c r="I114" s="57"/>
      <c r="J114" s="30"/>
      <c r="K114" s="46" t="s">
        <v>431</v>
      </c>
      <c r="L114" s="45" t="s">
        <v>432</v>
      </c>
      <c r="M114" s="48" t="s">
        <v>580</v>
      </c>
      <c r="N114" s="45" t="s">
        <v>420</v>
      </c>
      <c r="O114" s="45" t="s">
        <v>421</v>
      </c>
      <c r="P114" s="44"/>
    </row>
    <row r="115" spans="2:16">
      <c r="B115" s="30" t="s">
        <v>66</v>
      </c>
      <c r="C115" s="30" t="s">
        <v>581</v>
      </c>
      <c r="D115" s="30" t="s">
        <v>399</v>
      </c>
      <c r="E115" s="31" t="s">
        <v>582</v>
      </c>
      <c r="F115" s="31">
        <v>69571700</v>
      </c>
      <c r="G115" s="31">
        <v>1600</v>
      </c>
      <c r="H115" s="31">
        <v>1600</v>
      </c>
      <c r="I115" s="31"/>
      <c r="J115" s="58" t="s">
        <v>583</v>
      </c>
      <c r="K115" s="45" t="s">
        <v>402</v>
      </c>
      <c r="L115" s="45" t="s">
        <v>403</v>
      </c>
      <c r="M115" s="44" t="s">
        <v>584</v>
      </c>
      <c r="N115" s="45" t="s">
        <v>410</v>
      </c>
      <c r="O115" s="44">
        <v>70</v>
      </c>
      <c r="P115" s="44" t="s">
        <v>406</v>
      </c>
    </row>
    <row r="116" spans="2:16">
      <c r="B116" s="30"/>
      <c r="C116" s="30"/>
      <c r="D116" s="30"/>
      <c r="E116" s="31"/>
      <c r="F116" s="31"/>
      <c r="G116" s="31"/>
      <c r="H116" s="31"/>
      <c r="I116" s="31"/>
      <c r="J116" s="58"/>
      <c r="K116" s="45" t="s">
        <v>402</v>
      </c>
      <c r="L116" s="45" t="s">
        <v>418</v>
      </c>
      <c r="M116" s="44" t="s">
        <v>585</v>
      </c>
      <c r="N116" s="45" t="s">
        <v>420</v>
      </c>
      <c r="O116" s="45" t="s">
        <v>421</v>
      </c>
      <c r="P116" s="44"/>
    </row>
    <row r="117" spans="2:16">
      <c r="B117" s="30" t="s">
        <v>66</v>
      </c>
      <c r="C117" s="30" t="s">
        <v>586</v>
      </c>
      <c r="D117" s="30" t="s">
        <v>399</v>
      </c>
      <c r="E117" s="31" t="s">
        <v>587</v>
      </c>
      <c r="F117" s="31">
        <v>69571122</v>
      </c>
      <c r="G117" s="31">
        <v>252.2</v>
      </c>
      <c r="H117" s="31">
        <v>252.2</v>
      </c>
      <c r="I117" s="31"/>
      <c r="J117" s="30" t="s">
        <v>588</v>
      </c>
      <c r="K117" s="45" t="s">
        <v>402</v>
      </c>
      <c r="L117" s="45" t="s">
        <v>403</v>
      </c>
      <c r="M117" s="44" t="s">
        <v>589</v>
      </c>
      <c r="N117" s="41" t="s">
        <v>414</v>
      </c>
      <c r="O117" s="44">
        <v>100</v>
      </c>
      <c r="P117" s="44" t="s">
        <v>424</v>
      </c>
    </row>
    <row r="118" spans="2:16">
      <c r="B118" s="30"/>
      <c r="C118" s="30"/>
      <c r="D118" s="30"/>
      <c r="E118" s="31"/>
      <c r="F118" s="31"/>
      <c r="G118" s="31"/>
      <c r="H118" s="31"/>
      <c r="I118" s="31"/>
      <c r="J118" s="30"/>
      <c r="K118" s="45" t="s">
        <v>402</v>
      </c>
      <c r="L118" s="45" t="s">
        <v>403</v>
      </c>
      <c r="M118" s="44" t="s">
        <v>590</v>
      </c>
      <c r="N118" s="45" t="s">
        <v>405</v>
      </c>
      <c r="O118" s="44">
        <v>20</v>
      </c>
      <c r="P118" s="44" t="s">
        <v>408</v>
      </c>
    </row>
    <row r="119" spans="2:16">
      <c r="B119" s="30"/>
      <c r="C119" s="30"/>
      <c r="D119" s="30"/>
      <c r="E119" s="31"/>
      <c r="F119" s="31"/>
      <c r="G119" s="31"/>
      <c r="H119" s="31"/>
      <c r="I119" s="31"/>
      <c r="J119" s="30"/>
      <c r="K119" s="45" t="s">
        <v>402</v>
      </c>
      <c r="L119" s="45" t="s">
        <v>403</v>
      </c>
      <c r="M119" s="44" t="s">
        <v>591</v>
      </c>
      <c r="N119" s="45" t="s">
        <v>405</v>
      </c>
      <c r="O119" s="44">
        <v>3</v>
      </c>
      <c r="P119" s="44" t="s">
        <v>415</v>
      </c>
    </row>
    <row r="120" spans="2:16">
      <c r="B120" s="30"/>
      <c r="C120" s="30"/>
      <c r="D120" s="30"/>
      <c r="E120" s="31"/>
      <c r="F120" s="31"/>
      <c r="G120" s="31"/>
      <c r="H120" s="31"/>
      <c r="I120" s="31"/>
      <c r="J120" s="30"/>
      <c r="K120" s="45" t="s">
        <v>402</v>
      </c>
      <c r="L120" s="45" t="s">
        <v>403</v>
      </c>
      <c r="M120" s="44" t="s">
        <v>592</v>
      </c>
      <c r="N120" s="45" t="s">
        <v>410</v>
      </c>
      <c r="O120" s="44">
        <v>1000</v>
      </c>
      <c r="P120" s="44" t="s">
        <v>408</v>
      </c>
    </row>
    <row r="121" spans="2:16">
      <c r="B121" s="30"/>
      <c r="C121" s="30"/>
      <c r="D121" s="30"/>
      <c r="E121" s="31"/>
      <c r="F121" s="31"/>
      <c r="G121" s="31"/>
      <c r="H121" s="31"/>
      <c r="I121" s="31"/>
      <c r="J121" s="30"/>
      <c r="K121" s="45" t="s">
        <v>402</v>
      </c>
      <c r="L121" s="45" t="s">
        <v>403</v>
      </c>
      <c r="M121" s="44" t="s">
        <v>593</v>
      </c>
      <c r="N121" s="45" t="s">
        <v>410</v>
      </c>
      <c r="O121" s="44">
        <v>1300</v>
      </c>
      <c r="P121" s="44" t="s">
        <v>417</v>
      </c>
    </row>
    <row r="122" ht="32.4" spans="2:16">
      <c r="B122" s="30"/>
      <c r="C122" s="30"/>
      <c r="D122" s="30"/>
      <c r="E122" s="31"/>
      <c r="F122" s="31"/>
      <c r="G122" s="31"/>
      <c r="H122" s="31"/>
      <c r="I122" s="31"/>
      <c r="J122" s="30"/>
      <c r="K122" s="45" t="s">
        <v>402</v>
      </c>
      <c r="L122" s="45" t="s">
        <v>418</v>
      </c>
      <c r="M122" s="48" t="s">
        <v>594</v>
      </c>
      <c r="N122" s="41" t="s">
        <v>414</v>
      </c>
      <c r="O122" s="44">
        <v>100</v>
      </c>
      <c r="P122" s="44" t="s">
        <v>424</v>
      </c>
    </row>
    <row r="123" spans="2:16">
      <c r="B123" s="30"/>
      <c r="C123" s="30"/>
      <c r="D123" s="30"/>
      <c r="E123" s="31"/>
      <c r="F123" s="31"/>
      <c r="G123" s="31"/>
      <c r="H123" s="31"/>
      <c r="I123" s="31"/>
      <c r="J123" s="30"/>
      <c r="K123" s="45" t="s">
        <v>402</v>
      </c>
      <c r="L123" s="45" t="s">
        <v>427</v>
      </c>
      <c r="M123" s="44" t="s">
        <v>595</v>
      </c>
      <c r="N123" s="45" t="s">
        <v>410</v>
      </c>
      <c r="O123" s="44">
        <v>365</v>
      </c>
      <c r="P123" s="44" t="s">
        <v>561</v>
      </c>
    </row>
    <row r="124" spans="2:16">
      <c r="B124" s="30"/>
      <c r="C124" s="30"/>
      <c r="D124" s="30"/>
      <c r="E124" s="31"/>
      <c r="F124" s="31"/>
      <c r="G124" s="31"/>
      <c r="H124" s="31"/>
      <c r="I124" s="31"/>
      <c r="J124" s="30"/>
      <c r="K124" s="45" t="s">
        <v>402</v>
      </c>
      <c r="L124" s="45" t="s">
        <v>427</v>
      </c>
      <c r="M124" s="44" t="s">
        <v>596</v>
      </c>
      <c r="N124" s="45" t="s">
        <v>410</v>
      </c>
      <c r="O124" s="44">
        <v>24</v>
      </c>
      <c r="P124" s="44" t="s">
        <v>443</v>
      </c>
    </row>
    <row r="125" ht="32.4" spans="2:16">
      <c r="B125" s="30"/>
      <c r="C125" s="30"/>
      <c r="D125" s="30"/>
      <c r="E125" s="31"/>
      <c r="F125" s="31"/>
      <c r="G125" s="31"/>
      <c r="H125" s="31"/>
      <c r="I125" s="31"/>
      <c r="J125" s="30"/>
      <c r="K125" s="45" t="s">
        <v>431</v>
      </c>
      <c r="L125" s="45" t="s">
        <v>432</v>
      </c>
      <c r="M125" s="48" t="s">
        <v>597</v>
      </c>
      <c r="N125" s="45" t="s">
        <v>420</v>
      </c>
      <c r="O125" s="45" t="s">
        <v>421</v>
      </c>
      <c r="P125" s="44"/>
    </row>
    <row r="126" spans="2:16">
      <c r="B126" s="30" t="s">
        <v>66</v>
      </c>
      <c r="C126" s="31" t="s">
        <v>598</v>
      </c>
      <c r="D126" s="30" t="s">
        <v>399</v>
      </c>
      <c r="E126" s="31" t="s">
        <v>599</v>
      </c>
      <c r="F126" s="31">
        <v>69572273</v>
      </c>
      <c r="G126" s="31">
        <v>109.86</v>
      </c>
      <c r="H126" s="31">
        <v>475.68</v>
      </c>
      <c r="I126" s="31"/>
      <c r="J126" s="30" t="s">
        <v>600</v>
      </c>
      <c r="K126" s="45" t="s">
        <v>402</v>
      </c>
      <c r="L126" s="45" t="s">
        <v>403</v>
      </c>
      <c r="M126" s="44" t="s">
        <v>601</v>
      </c>
      <c r="N126" s="41" t="s">
        <v>414</v>
      </c>
      <c r="O126" s="44">
        <v>1</v>
      </c>
      <c r="P126" s="44" t="s">
        <v>563</v>
      </c>
    </row>
    <row r="127" ht="43.2" spans="2:16">
      <c r="B127" s="30"/>
      <c r="C127" s="31"/>
      <c r="D127" s="30"/>
      <c r="E127" s="31"/>
      <c r="F127" s="31"/>
      <c r="G127" s="31"/>
      <c r="H127" s="31"/>
      <c r="I127" s="31"/>
      <c r="J127" s="30"/>
      <c r="K127" s="45" t="s">
        <v>402</v>
      </c>
      <c r="L127" s="45" t="s">
        <v>418</v>
      </c>
      <c r="M127" s="48" t="s">
        <v>602</v>
      </c>
      <c r="N127" s="45" t="s">
        <v>420</v>
      </c>
      <c r="O127" s="45" t="s">
        <v>421</v>
      </c>
      <c r="P127" s="44"/>
    </row>
  </sheetData>
  <mergeCells count="125">
    <mergeCell ref="B2:P2"/>
    <mergeCell ref="B3:C3"/>
    <mergeCell ref="O3:P3"/>
    <mergeCell ref="H4:I4"/>
    <mergeCell ref="B4:B5"/>
    <mergeCell ref="B6:B21"/>
    <mergeCell ref="B22:B31"/>
    <mergeCell ref="B32:B36"/>
    <mergeCell ref="B37:B45"/>
    <mergeCell ref="B46:B56"/>
    <mergeCell ref="B57:B71"/>
    <mergeCell ref="B72:B85"/>
    <mergeCell ref="B86:B106"/>
    <mergeCell ref="B107:B112"/>
    <mergeCell ref="B115:B116"/>
    <mergeCell ref="B117:B125"/>
    <mergeCell ref="B126:B127"/>
    <mergeCell ref="C4:C5"/>
    <mergeCell ref="C6:C21"/>
    <mergeCell ref="C22:C31"/>
    <mergeCell ref="C32:C36"/>
    <mergeCell ref="C37:C45"/>
    <mergeCell ref="C46:C56"/>
    <mergeCell ref="C57:C71"/>
    <mergeCell ref="C72:C85"/>
    <mergeCell ref="C86:C106"/>
    <mergeCell ref="C107:C114"/>
    <mergeCell ref="C115:C116"/>
    <mergeCell ref="C117:C125"/>
    <mergeCell ref="C126:C127"/>
    <mergeCell ref="D4:D5"/>
    <mergeCell ref="D6:D21"/>
    <mergeCell ref="D22:D31"/>
    <mergeCell ref="D32:D36"/>
    <mergeCell ref="D37:D45"/>
    <mergeCell ref="D46:D56"/>
    <mergeCell ref="D57:D71"/>
    <mergeCell ref="D72:D85"/>
    <mergeCell ref="D86:D106"/>
    <mergeCell ref="D107:D114"/>
    <mergeCell ref="D115:D116"/>
    <mergeCell ref="D117:D125"/>
    <mergeCell ref="D126:D127"/>
    <mergeCell ref="E4:E5"/>
    <mergeCell ref="E6:E21"/>
    <mergeCell ref="E22:E31"/>
    <mergeCell ref="E32:E36"/>
    <mergeCell ref="E37:E45"/>
    <mergeCell ref="E46:E56"/>
    <mergeCell ref="E57:E71"/>
    <mergeCell ref="E72:E85"/>
    <mergeCell ref="E86:E106"/>
    <mergeCell ref="E107:E114"/>
    <mergeCell ref="E115:E116"/>
    <mergeCell ref="E117:E125"/>
    <mergeCell ref="E126:E127"/>
    <mergeCell ref="F4:F5"/>
    <mergeCell ref="F6:F21"/>
    <mergeCell ref="F22:F31"/>
    <mergeCell ref="F32:F36"/>
    <mergeCell ref="F37:F45"/>
    <mergeCell ref="F46:F56"/>
    <mergeCell ref="F57:F71"/>
    <mergeCell ref="F72:F85"/>
    <mergeCell ref="F86:F106"/>
    <mergeCell ref="F107:F114"/>
    <mergeCell ref="F115:F116"/>
    <mergeCell ref="F117:F125"/>
    <mergeCell ref="F126:F127"/>
    <mergeCell ref="G4:G5"/>
    <mergeCell ref="G6:G21"/>
    <mergeCell ref="G22:G31"/>
    <mergeCell ref="G32:G36"/>
    <mergeCell ref="G37:G45"/>
    <mergeCell ref="G46:G56"/>
    <mergeCell ref="G57:G71"/>
    <mergeCell ref="G72:G85"/>
    <mergeCell ref="G86:G106"/>
    <mergeCell ref="G107:G114"/>
    <mergeCell ref="G115:G116"/>
    <mergeCell ref="G117:G125"/>
    <mergeCell ref="G126:G127"/>
    <mergeCell ref="H6:H21"/>
    <mergeCell ref="H22:H31"/>
    <mergeCell ref="H32:H36"/>
    <mergeCell ref="H37:H45"/>
    <mergeCell ref="H46:H56"/>
    <mergeCell ref="H57:H71"/>
    <mergeCell ref="H72:H85"/>
    <mergeCell ref="H86:H106"/>
    <mergeCell ref="H107:H114"/>
    <mergeCell ref="H115:H116"/>
    <mergeCell ref="H117:H125"/>
    <mergeCell ref="H126:H127"/>
    <mergeCell ref="I6:I21"/>
    <mergeCell ref="I22:I31"/>
    <mergeCell ref="I32:I36"/>
    <mergeCell ref="I37:I45"/>
    <mergeCell ref="I46:I56"/>
    <mergeCell ref="I57:I71"/>
    <mergeCell ref="I72:I85"/>
    <mergeCell ref="I86:I106"/>
    <mergeCell ref="I107:I114"/>
    <mergeCell ref="I115:I116"/>
    <mergeCell ref="I117:I125"/>
    <mergeCell ref="I126:I127"/>
    <mergeCell ref="J4:J5"/>
    <mergeCell ref="J6:J21"/>
    <mergeCell ref="J22:J31"/>
    <mergeCell ref="J32:J36"/>
    <mergeCell ref="J37:J45"/>
    <mergeCell ref="J46:J56"/>
    <mergeCell ref="J57:J71"/>
    <mergeCell ref="J72:J85"/>
    <mergeCell ref="J86:J106"/>
    <mergeCell ref="J107:J114"/>
    <mergeCell ref="J115:J116"/>
    <mergeCell ref="J117:J125"/>
    <mergeCell ref="J126:J127"/>
    <mergeCell ref="K4:K5"/>
    <mergeCell ref="L4:L5"/>
    <mergeCell ref="M4:M5"/>
    <mergeCell ref="N4:N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G17" sqref="G17"/>
    </sheetView>
  </sheetViews>
  <sheetFormatPr defaultColWidth="10" defaultRowHeight="14.4"/>
  <cols>
    <col min="1" max="1" width="1.5" customWidth="1"/>
    <col min="2" max="2" width="21" customWidth="1"/>
    <col min="3" max="10" width="16.3796296296296" customWidth="1"/>
    <col min="11" max="11" width="1.5" customWidth="1"/>
  </cols>
  <sheetData>
    <row r="1" ht="16.35" customHeight="1" spans="1:11">
      <c r="A1" s="1"/>
      <c r="B1" s="2"/>
      <c r="C1" s="3"/>
      <c r="D1" s="4"/>
      <c r="E1" s="4"/>
      <c r="F1" s="4"/>
      <c r="G1" s="4"/>
      <c r="H1" s="4"/>
      <c r="I1" s="4"/>
      <c r="J1" s="4"/>
      <c r="K1" s="15"/>
    </row>
    <row r="2" ht="22.9" customHeight="1" spans="1:11">
      <c r="A2" s="1"/>
      <c r="B2" s="5" t="s">
        <v>603</v>
      </c>
      <c r="C2" s="5"/>
      <c r="D2" s="5"/>
      <c r="E2" s="5"/>
      <c r="F2" s="5"/>
      <c r="G2" s="5"/>
      <c r="H2" s="5"/>
      <c r="I2" s="5"/>
      <c r="J2" s="5"/>
      <c r="K2" s="15"/>
    </row>
    <row r="3" ht="22.9" customHeight="1" spans="1:11">
      <c r="A3" s="1"/>
      <c r="B3" s="6" t="s">
        <v>604</v>
      </c>
      <c r="C3" s="6"/>
      <c r="D3" s="6"/>
      <c r="E3" s="6"/>
      <c r="F3" s="6"/>
      <c r="G3" s="6"/>
      <c r="H3" s="6"/>
      <c r="I3" s="6"/>
      <c r="J3" s="6"/>
      <c r="K3" s="16"/>
    </row>
    <row r="4" ht="16.5" customHeight="1" spans="1:11">
      <c r="A4" s="1"/>
      <c r="B4" s="7" t="s">
        <v>605</v>
      </c>
      <c r="C4" s="7"/>
      <c r="D4" s="8" t="s">
        <v>66</v>
      </c>
      <c r="E4" s="8"/>
      <c r="F4" s="8"/>
      <c r="G4" s="8"/>
      <c r="H4" s="8"/>
      <c r="I4" s="8"/>
      <c r="J4" s="8"/>
      <c r="K4" s="17"/>
    </row>
    <row r="5" ht="16.5" customHeight="1" spans="1:11">
      <c r="A5" s="9"/>
      <c r="B5" s="7" t="s">
        <v>606</v>
      </c>
      <c r="C5" s="7"/>
      <c r="D5" s="7" t="s">
        <v>607</v>
      </c>
      <c r="E5" s="7" t="s">
        <v>608</v>
      </c>
      <c r="F5" s="7"/>
      <c r="G5" s="7"/>
      <c r="H5" s="7" t="s">
        <v>397</v>
      </c>
      <c r="I5" s="7"/>
      <c r="J5" s="7"/>
      <c r="K5" s="3"/>
    </row>
    <row r="6" ht="16.5" customHeight="1" spans="1:11">
      <c r="A6" s="1"/>
      <c r="B6" s="7"/>
      <c r="C6" s="7"/>
      <c r="D6" s="7"/>
      <c r="E6" s="7" t="s">
        <v>52</v>
      </c>
      <c r="F6" s="7" t="s">
        <v>74</v>
      </c>
      <c r="G6" s="7" t="s">
        <v>75</v>
      </c>
      <c r="H6" s="7" t="s">
        <v>52</v>
      </c>
      <c r="I6" s="7" t="s">
        <v>74</v>
      </c>
      <c r="J6" s="7" t="s">
        <v>75</v>
      </c>
      <c r="K6" s="17"/>
    </row>
    <row r="7" ht="16.5" customHeight="1" spans="1:11">
      <c r="A7" s="1"/>
      <c r="B7" s="7"/>
      <c r="C7" s="7"/>
      <c r="D7" s="10">
        <v>26900.379135</v>
      </c>
      <c r="E7" s="10">
        <v>26900.379135</v>
      </c>
      <c r="F7" s="10">
        <v>6686.865956</v>
      </c>
      <c r="G7" s="10">
        <v>20213.513179</v>
      </c>
      <c r="H7" s="11"/>
      <c r="I7" s="11"/>
      <c r="J7" s="11"/>
      <c r="K7" s="17"/>
    </row>
    <row r="8" ht="123" customHeight="1" spans="1:11">
      <c r="A8" s="1"/>
      <c r="B8" s="7" t="s">
        <v>609</v>
      </c>
      <c r="C8" s="7" t="s">
        <v>609</v>
      </c>
      <c r="D8" s="12" t="s">
        <v>610</v>
      </c>
      <c r="E8" s="12"/>
      <c r="F8" s="12"/>
      <c r="G8" s="12"/>
      <c r="H8" s="12"/>
      <c r="I8" s="12"/>
      <c r="J8" s="12"/>
      <c r="K8" s="17"/>
    </row>
    <row r="9" ht="57.6" customHeight="1" spans="1:11">
      <c r="A9" s="1"/>
      <c r="B9" s="7"/>
      <c r="C9" s="7" t="s">
        <v>611</v>
      </c>
      <c r="D9" s="12" t="s">
        <v>612</v>
      </c>
      <c r="E9" s="12"/>
      <c r="F9" s="12"/>
      <c r="G9" s="12"/>
      <c r="H9" s="12"/>
      <c r="I9" s="12"/>
      <c r="J9" s="12"/>
      <c r="K9" s="17"/>
    </row>
    <row r="10" ht="16.5" customHeight="1" spans="1:11">
      <c r="A10" s="1"/>
      <c r="B10" s="7"/>
      <c r="C10" s="7" t="s">
        <v>613</v>
      </c>
      <c r="D10" s="7"/>
      <c r="E10" s="7" t="s">
        <v>614</v>
      </c>
      <c r="F10" s="7"/>
      <c r="G10" s="7" t="s">
        <v>615</v>
      </c>
      <c r="H10" s="7" t="s">
        <v>616</v>
      </c>
      <c r="I10" s="7"/>
      <c r="J10" s="7" t="s">
        <v>617</v>
      </c>
      <c r="K10" s="17"/>
    </row>
    <row r="11" ht="16.5" customHeight="1" spans="1:11">
      <c r="A11" s="1"/>
      <c r="B11" s="7"/>
      <c r="C11" s="12" t="s">
        <v>618</v>
      </c>
      <c r="D11" s="12"/>
      <c r="E11" s="12" t="s">
        <v>619</v>
      </c>
      <c r="F11" s="12"/>
      <c r="G11" s="12" t="s">
        <v>414</v>
      </c>
      <c r="H11" s="12" t="s">
        <v>620</v>
      </c>
      <c r="I11" s="12"/>
      <c r="J11" s="12" t="s">
        <v>424</v>
      </c>
      <c r="K11" s="17"/>
    </row>
    <row r="12" ht="16.5" customHeight="1" spans="1:11">
      <c r="A12" s="1"/>
      <c r="B12" s="7"/>
      <c r="C12" s="12" t="s">
        <v>621</v>
      </c>
      <c r="D12" s="12"/>
      <c r="E12" s="12" t="s">
        <v>622</v>
      </c>
      <c r="F12" s="12"/>
      <c r="G12" s="12" t="s">
        <v>410</v>
      </c>
      <c r="H12" s="12" t="s">
        <v>623</v>
      </c>
      <c r="I12" s="12"/>
      <c r="J12" s="12" t="s">
        <v>441</v>
      </c>
      <c r="K12" s="17"/>
    </row>
    <row r="13" ht="9.75" customHeight="1" spans="1:11">
      <c r="A13" s="13"/>
      <c r="B13" s="14"/>
      <c r="C13" s="14"/>
      <c r="D13" s="14"/>
      <c r="E13" s="14"/>
      <c r="F13" s="14"/>
      <c r="G13" s="14"/>
      <c r="H13" s="14"/>
      <c r="I13" s="14"/>
      <c r="J13" s="14"/>
      <c r="K13" s="18"/>
    </row>
  </sheetData>
  <mergeCells count="21">
    <mergeCell ref="B2:J2"/>
    <mergeCell ref="B3:J3"/>
    <mergeCell ref="B4:C4"/>
    <mergeCell ref="D4:J4"/>
    <mergeCell ref="E5:G5"/>
    <mergeCell ref="H5:J5"/>
    <mergeCell ref="D8:J8"/>
    <mergeCell ref="D9:J9"/>
    <mergeCell ref="C10:D10"/>
    <mergeCell ref="E10:F10"/>
    <mergeCell ref="H10:I10"/>
    <mergeCell ref="C11:D11"/>
    <mergeCell ref="E11:F11"/>
    <mergeCell ref="H11:I11"/>
    <mergeCell ref="C12:D12"/>
    <mergeCell ref="E12:F12"/>
    <mergeCell ref="H12:I12"/>
    <mergeCell ref="A11:A12"/>
    <mergeCell ref="B8:B12"/>
    <mergeCell ref="D5:D6"/>
    <mergeCell ref="B5:C7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pane ySplit="5" topLeftCell="A6" activePane="bottomLeft" state="frozen"/>
      <selection/>
      <selection pane="bottomLeft" activeCell="K17" sqref="K17"/>
    </sheetView>
  </sheetViews>
  <sheetFormatPr defaultColWidth="10" defaultRowHeight="14.4"/>
  <cols>
    <col min="1" max="1" width="1.5" customWidth="1"/>
    <col min="2" max="2" width="12" customWidth="1"/>
    <col min="3" max="3" width="30.75" customWidth="1"/>
    <col min="4" max="4" width="17.1111111111111" customWidth="1"/>
    <col min="5" max="5" width="14.2222222222222" customWidth="1"/>
    <col min="6" max="6" width="15.4444444444444" customWidth="1"/>
    <col min="7" max="9" width="12.25" customWidth="1"/>
    <col min="10" max="10" width="10.25" customWidth="1"/>
    <col min="11" max="13" width="12.25" customWidth="1"/>
    <col min="14" max="14" width="10.25" customWidth="1"/>
    <col min="15" max="20" width="12.25" customWidth="1"/>
    <col min="21" max="21" width="1.5" customWidth="1"/>
    <col min="22" max="23" width="9.75" customWidth="1"/>
  </cols>
  <sheetData>
    <row r="1" ht="16.35" customHeight="1" spans="1:21">
      <c r="A1" s="94"/>
      <c r="B1" s="76"/>
      <c r="C1" s="76"/>
      <c r="D1" s="77"/>
      <c r="E1" s="77"/>
      <c r="F1" s="77"/>
      <c r="G1" s="77"/>
      <c r="H1" s="77"/>
      <c r="I1" s="77"/>
      <c r="J1" s="60"/>
      <c r="K1" s="60"/>
      <c r="L1" s="60"/>
      <c r="M1" s="60"/>
      <c r="N1" s="60"/>
      <c r="O1" s="77"/>
      <c r="P1" s="77"/>
      <c r="Q1" s="77"/>
      <c r="R1" s="77"/>
      <c r="S1" s="77"/>
      <c r="T1" s="77"/>
      <c r="U1" s="74"/>
    </row>
    <row r="2" ht="22.9" customHeight="1" spans="1:21">
      <c r="A2" s="9"/>
      <c r="B2" s="5" t="s">
        <v>49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5"/>
    </row>
    <row r="3" ht="19.5" customHeight="1" spans="1:21">
      <c r="A3" s="9"/>
      <c r="B3" s="82"/>
      <c r="C3" s="82"/>
      <c r="D3" s="24"/>
      <c r="E3" s="24"/>
      <c r="F3" s="24"/>
      <c r="G3" s="24"/>
      <c r="H3" s="24"/>
      <c r="I3" s="24"/>
      <c r="J3" s="70"/>
      <c r="K3" s="70"/>
      <c r="L3" s="70"/>
      <c r="M3" s="70"/>
      <c r="N3" s="70"/>
      <c r="O3" s="83" t="s">
        <v>1</v>
      </c>
      <c r="P3" s="83"/>
      <c r="Q3" s="83"/>
      <c r="R3" s="83"/>
      <c r="S3" s="83"/>
      <c r="T3" s="83"/>
      <c r="U3" s="16"/>
    </row>
    <row r="4" ht="23.1" customHeight="1" spans="1:21">
      <c r="A4" s="64"/>
      <c r="B4" s="26" t="s">
        <v>50</v>
      </c>
      <c r="C4" s="85" t="s">
        <v>51</v>
      </c>
      <c r="D4" s="85" t="s">
        <v>52</v>
      </c>
      <c r="E4" s="85" t="s">
        <v>53</v>
      </c>
      <c r="F4" s="85"/>
      <c r="G4" s="85"/>
      <c r="H4" s="85"/>
      <c r="I4" s="85"/>
      <c r="J4" s="85"/>
      <c r="K4" s="85"/>
      <c r="L4" s="85"/>
      <c r="M4" s="85"/>
      <c r="N4" s="85"/>
      <c r="O4" s="85" t="s">
        <v>45</v>
      </c>
      <c r="P4" s="85"/>
      <c r="Q4" s="85"/>
      <c r="R4" s="85"/>
      <c r="S4" s="85"/>
      <c r="T4" s="85"/>
      <c r="U4" s="71"/>
    </row>
    <row r="5" ht="34.5" customHeight="1" spans="1:21">
      <c r="A5" s="71"/>
      <c r="B5" s="26"/>
      <c r="C5" s="85"/>
      <c r="D5" s="85"/>
      <c r="E5" s="85" t="s">
        <v>54</v>
      </c>
      <c r="F5" s="26" t="s">
        <v>55</v>
      </c>
      <c r="G5" s="26" t="s">
        <v>56</v>
      </c>
      <c r="H5" s="26" t="s">
        <v>57</v>
      </c>
      <c r="I5" s="26" t="s">
        <v>58</v>
      </c>
      <c r="J5" s="26" t="s">
        <v>59</v>
      </c>
      <c r="K5" s="26" t="s">
        <v>60</v>
      </c>
      <c r="L5" s="26" t="s">
        <v>61</v>
      </c>
      <c r="M5" s="26" t="s">
        <v>62</v>
      </c>
      <c r="N5" s="26" t="s">
        <v>63</v>
      </c>
      <c r="O5" s="85" t="s">
        <v>54</v>
      </c>
      <c r="P5" s="26" t="s">
        <v>55</v>
      </c>
      <c r="Q5" s="26" t="s">
        <v>56</v>
      </c>
      <c r="R5" s="26" t="s">
        <v>57</v>
      </c>
      <c r="S5" s="26" t="s">
        <v>58</v>
      </c>
      <c r="T5" s="26" t="s">
        <v>64</v>
      </c>
      <c r="U5" s="71"/>
    </row>
    <row r="6" ht="16.5" customHeight="1" spans="1:21">
      <c r="A6" s="9"/>
      <c r="B6" s="86" t="s">
        <v>65</v>
      </c>
      <c r="C6" s="86" t="s">
        <v>66</v>
      </c>
      <c r="D6" s="108">
        <f>E6+O6</f>
        <v>26900.383179</v>
      </c>
      <c r="E6" s="107">
        <v>25000</v>
      </c>
      <c r="F6" s="107">
        <v>25000</v>
      </c>
      <c r="G6" s="109"/>
      <c r="H6" s="109"/>
      <c r="I6" s="109"/>
      <c r="J6" s="109"/>
      <c r="K6" s="109"/>
      <c r="L6" s="109"/>
      <c r="M6" s="109"/>
      <c r="N6" s="109"/>
      <c r="O6" s="107">
        <v>1900.383179</v>
      </c>
      <c r="P6" s="107">
        <v>435.080357</v>
      </c>
      <c r="Q6" s="107">
        <v>1465.302822</v>
      </c>
      <c r="R6" s="109"/>
      <c r="S6" s="109"/>
      <c r="T6" s="109"/>
      <c r="U6" s="17"/>
    </row>
    <row r="7" ht="16.5" customHeight="1" spans="1:21">
      <c r="A7" s="9"/>
      <c r="B7" s="86" t="s">
        <v>67</v>
      </c>
      <c r="C7" s="86" t="s">
        <v>68</v>
      </c>
      <c r="D7" s="108">
        <f>E7+O7</f>
        <v>26900.383179</v>
      </c>
      <c r="E7" s="107">
        <v>25000</v>
      </c>
      <c r="F7" s="107">
        <v>25000</v>
      </c>
      <c r="G7" s="109"/>
      <c r="H7" s="109"/>
      <c r="I7" s="109"/>
      <c r="J7" s="109"/>
      <c r="K7" s="109"/>
      <c r="L7" s="109"/>
      <c r="M7" s="109"/>
      <c r="N7" s="109"/>
      <c r="O7" s="107">
        <v>1900.383179</v>
      </c>
      <c r="P7" s="107">
        <v>435.080357</v>
      </c>
      <c r="Q7" s="107">
        <v>1465.302822</v>
      </c>
      <c r="R7" s="109"/>
      <c r="S7" s="109"/>
      <c r="T7" s="109"/>
      <c r="U7" s="17"/>
    </row>
    <row r="8" ht="16.5" customHeight="1" spans="1:21">
      <c r="A8" s="87"/>
      <c r="B8" s="89" t="s">
        <v>69</v>
      </c>
      <c r="C8" s="89"/>
      <c r="D8" s="111">
        <f>E8+O8</f>
        <v>26900.383179</v>
      </c>
      <c r="E8" s="112">
        <v>25000</v>
      </c>
      <c r="F8" s="112">
        <v>25000</v>
      </c>
      <c r="G8" s="113"/>
      <c r="H8" s="113"/>
      <c r="I8" s="113"/>
      <c r="J8" s="113"/>
      <c r="K8" s="113"/>
      <c r="L8" s="113"/>
      <c r="M8" s="113"/>
      <c r="N8" s="113"/>
      <c r="O8" s="112">
        <v>1900.383179</v>
      </c>
      <c r="P8" s="112">
        <v>435.080357</v>
      </c>
      <c r="Q8" s="112">
        <v>1465.302822</v>
      </c>
      <c r="R8" s="113"/>
      <c r="S8" s="113"/>
      <c r="T8" s="113"/>
      <c r="U8" s="106"/>
    </row>
    <row r="9" ht="9.75" customHeight="1" spans="1:21">
      <c r="A9" s="96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3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0"/>
  <sheetViews>
    <sheetView workbookViewId="0">
      <pane ySplit="5" topLeftCell="A6" activePane="bottomLeft" state="frozen"/>
      <selection/>
      <selection pane="bottomLeft" activeCell="D12" sqref="D12"/>
    </sheetView>
  </sheetViews>
  <sheetFormatPr defaultColWidth="10" defaultRowHeight="14.4"/>
  <cols>
    <col min="1" max="1" width="1.5" customWidth="1"/>
    <col min="2" max="4" width="30.75" customWidth="1"/>
    <col min="5" max="5" width="16.2222222222222" customWidth="1"/>
    <col min="6" max="7" width="15" customWidth="1"/>
    <col min="8" max="10" width="12.25" customWidth="1"/>
    <col min="11" max="11" width="1.5" customWidth="1"/>
    <col min="12" max="14" width="9.75" customWidth="1"/>
  </cols>
  <sheetData>
    <row r="1" ht="16.35" customHeight="1" spans="1:11">
      <c r="A1" s="94"/>
      <c r="B1" s="77"/>
      <c r="C1" s="60"/>
      <c r="D1" s="60"/>
      <c r="E1" s="21"/>
      <c r="F1" s="21"/>
      <c r="G1" s="21"/>
      <c r="H1" s="21"/>
      <c r="I1" s="21"/>
      <c r="J1" s="21"/>
      <c r="K1" s="94"/>
    </row>
    <row r="2" ht="22.9" customHeight="1" spans="1:11">
      <c r="A2" s="9"/>
      <c r="B2" s="5" t="s">
        <v>70</v>
      </c>
      <c r="C2" s="5"/>
      <c r="D2" s="5"/>
      <c r="E2" s="5"/>
      <c r="F2" s="5"/>
      <c r="G2" s="5"/>
      <c r="H2" s="5"/>
      <c r="I2" s="5"/>
      <c r="J2" s="5"/>
      <c r="K2" s="9"/>
    </row>
    <row r="3" ht="19.5" customHeight="1" spans="1:11">
      <c r="A3" s="9"/>
      <c r="B3" s="82"/>
      <c r="C3" s="82"/>
      <c r="D3" s="70"/>
      <c r="E3" s="82"/>
      <c r="F3" s="114"/>
      <c r="G3" s="114"/>
      <c r="H3" s="114"/>
      <c r="I3" s="114"/>
      <c r="J3" s="83" t="s">
        <v>1</v>
      </c>
      <c r="K3" s="9"/>
    </row>
    <row r="4" ht="22.9" customHeight="1" spans="1:11">
      <c r="A4" s="71"/>
      <c r="B4" s="85" t="s">
        <v>71</v>
      </c>
      <c r="C4" s="85" t="s">
        <v>72</v>
      </c>
      <c r="D4" s="85" t="s">
        <v>73</v>
      </c>
      <c r="E4" s="85" t="s">
        <v>52</v>
      </c>
      <c r="F4" s="85" t="s">
        <v>74</v>
      </c>
      <c r="G4" s="85" t="s">
        <v>75</v>
      </c>
      <c r="H4" s="85" t="s">
        <v>76</v>
      </c>
      <c r="I4" s="85"/>
      <c r="J4" s="85"/>
      <c r="K4" s="71"/>
    </row>
    <row r="5" ht="34.5" customHeight="1" spans="1:11">
      <c r="A5" s="71"/>
      <c r="B5" s="85"/>
      <c r="C5" s="85"/>
      <c r="D5" s="85"/>
      <c r="E5" s="85"/>
      <c r="F5" s="85"/>
      <c r="G5" s="85"/>
      <c r="H5" s="26" t="s">
        <v>77</v>
      </c>
      <c r="I5" s="26" t="s">
        <v>78</v>
      </c>
      <c r="J5" s="26" t="s">
        <v>79</v>
      </c>
      <c r="K5" s="52"/>
    </row>
    <row r="6" ht="16.5" customHeight="1" spans="1:11">
      <c r="A6" s="87"/>
      <c r="B6" s="115" t="s">
        <v>80</v>
      </c>
      <c r="C6" s="115" t="s">
        <v>81</v>
      </c>
      <c r="D6" s="115" t="s">
        <v>82</v>
      </c>
      <c r="E6" s="116">
        <v>467.86</v>
      </c>
      <c r="F6" s="116">
        <v>467.86</v>
      </c>
      <c r="G6" s="116"/>
      <c r="H6" s="117"/>
      <c r="I6" s="117"/>
      <c r="J6" s="117"/>
      <c r="K6" s="1"/>
    </row>
    <row r="7" ht="16.5" customHeight="1" spans="1:11">
      <c r="A7" s="87"/>
      <c r="B7" s="115" t="s">
        <v>80</v>
      </c>
      <c r="C7" s="115" t="s">
        <v>81</v>
      </c>
      <c r="D7" s="115" t="s">
        <v>83</v>
      </c>
      <c r="E7" s="116">
        <v>1048.33</v>
      </c>
      <c r="F7" s="116">
        <v>1048.33</v>
      </c>
      <c r="G7" s="116"/>
      <c r="H7" s="117"/>
      <c r="I7" s="117"/>
      <c r="J7" s="117"/>
      <c r="K7" s="1"/>
    </row>
    <row r="8" ht="16.5" customHeight="1" spans="1:11">
      <c r="A8" s="87"/>
      <c r="B8" s="115" t="s">
        <v>80</v>
      </c>
      <c r="C8" s="115" t="s">
        <v>81</v>
      </c>
      <c r="D8" s="115" t="s">
        <v>84</v>
      </c>
      <c r="E8" s="116">
        <v>163.99</v>
      </c>
      <c r="F8" s="116">
        <v>163.99</v>
      </c>
      <c r="G8" s="116"/>
      <c r="H8" s="117"/>
      <c r="I8" s="117"/>
      <c r="J8" s="117"/>
      <c r="K8" s="1"/>
    </row>
    <row r="9" ht="16.5" customHeight="1" spans="1:11">
      <c r="A9" s="87"/>
      <c r="B9" s="115" t="s">
        <v>80</v>
      </c>
      <c r="C9" s="115" t="s">
        <v>81</v>
      </c>
      <c r="D9" s="115" t="s">
        <v>85</v>
      </c>
      <c r="E9" s="116">
        <v>505.62</v>
      </c>
      <c r="F9" s="116">
        <v>505.62</v>
      </c>
      <c r="G9" s="116"/>
      <c r="H9" s="117"/>
      <c r="I9" s="117"/>
      <c r="J9" s="117"/>
      <c r="K9" s="1"/>
    </row>
    <row r="10" ht="16.5" customHeight="1" spans="1:11">
      <c r="A10" s="87"/>
      <c r="B10" s="115" t="s">
        <v>80</v>
      </c>
      <c r="C10" s="115" t="s">
        <v>86</v>
      </c>
      <c r="D10" s="115" t="s">
        <v>87</v>
      </c>
      <c r="E10" s="116">
        <v>4.47</v>
      </c>
      <c r="F10" s="116">
        <v>4.47</v>
      </c>
      <c r="G10" s="116"/>
      <c r="H10" s="117"/>
      <c r="I10" s="117"/>
      <c r="J10" s="117"/>
      <c r="K10" s="1"/>
    </row>
    <row r="11" ht="16.5" customHeight="1" spans="1:11">
      <c r="A11" s="87"/>
      <c r="B11" s="115" t="s">
        <v>80</v>
      </c>
      <c r="C11" s="115" t="s">
        <v>88</v>
      </c>
      <c r="D11" s="115" t="s">
        <v>89</v>
      </c>
      <c r="E11" s="116">
        <v>34.95</v>
      </c>
      <c r="F11" s="116">
        <v>34.95</v>
      </c>
      <c r="G11" s="116"/>
      <c r="H11" s="117"/>
      <c r="I11" s="117"/>
      <c r="J11" s="117"/>
      <c r="K11" s="1"/>
    </row>
    <row r="12" ht="16.5" customHeight="1" spans="1:11">
      <c r="A12" s="87"/>
      <c r="B12" s="115" t="s">
        <v>80</v>
      </c>
      <c r="C12" s="115" t="s">
        <v>88</v>
      </c>
      <c r="D12" s="115" t="s">
        <v>90</v>
      </c>
      <c r="E12" s="116">
        <v>12.53</v>
      </c>
      <c r="F12" s="116">
        <v>12.53</v>
      </c>
      <c r="G12" s="116"/>
      <c r="H12" s="117"/>
      <c r="I12" s="117"/>
      <c r="J12" s="117"/>
      <c r="K12" s="1"/>
    </row>
    <row r="13" ht="16.5" customHeight="1" spans="1:11">
      <c r="A13" s="87"/>
      <c r="B13" s="115" t="s">
        <v>80</v>
      </c>
      <c r="C13" s="115" t="s">
        <v>88</v>
      </c>
      <c r="D13" s="115" t="s">
        <v>91</v>
      </c>
      <c r="E13" s="116">
        <v>19.7</v>
      </c>
      <c r="F13" s="116">
        <v>19.7</v>
      </c>
      <c r="G13" s="116"/>
      <c r="H13" s="117"/>
      <c r="I13" s="117"/>
      <c r="J13" s="117"/>
      <c r="K13" s="1"/>
    </row>
    <row r="14" ht="16.5" customHeight="1" spans="1:11">
      <c r="A14" s="87"/>
      <c r="B14" s="115" t="s">
        <v>80</v>
      </c>
      <c r="C14" s="115" t="s">
        <v>88</v>
      </c>
      <c r="D14" s="115" t="s">
        <v>92</v>
      </c>
      <c r="E14" s="116">
        <v>9.02</v>
      </c>
      <c r="F14" s="116">
        <v>9.02</v>
      </c>
      <c r="G14" s="116"/>
      <c r="H14" s="117"/>
      <c r="I14" s="117"/>
      <c r="J14" s="117"/>
      <c r="K14" s="1"/>
    </row>
    <row r="15" ht="16.5" customHeight="1" spans="1:11">
      <c r="A15" s="87"/>
      <c r="B15" s="115" t="s">
        <v>80</v>
      </c>
      <c r="C15" s="115" t="s">
        <v>88</v>
      </c>
      <c r="D15" s="115" t="s">
        <v>93</v>
      </c>
      <c r="E15" s="116">
        <v>241.48</v>
      </c>
      <c r="F15" s="116">
        <v>241.48</v>
      </c>
      <c r="G15" s="116"/>
      <c r="H15" s="117"/>
      <c r="I15" s="117"/>
      <c r="J15" s="117"/>
      <c r="K15" s="1"/>
    </row>
    <row r="16" ht="16.5" customHeight="1" spans="1:11">
      <c r="A16" s="87"/>
      <c r="B16" s="115" t="s">
        <v>80</v>
      </c>
      <c r="C16" s="115" t="s">
        <v>88</v>
      </c>
      <c r="D16" s="115" t="s">
        <v>94</v>
      </c>
      <c r="E16" s="116">
        <v>10.1</v>
      </c>
      <c r="F16" s="116">
        <v>10.1</v>
      </c>
      <c r="G16" s="116"/>
      <c r="H16" s="117"/>
      <c r="I16" s="117"/>
      <c r="J16" s="117"/>
      <c r="K16" s="1"/>
    </row>
    <row r="17" ht="16.5" customHeight="1" spans="1:11">
      <c r="A17" s="87"/>
      <c r="B17" s="115" t="s">
        <v>80</v>
      </c>
      <c r="C17" s="115" t="s">
        <v>88</v>
      </c>
      <c r="D17" s="115" t="s">
        <v>95</v>
      </c>
      <c r="E17" s="116">
        <v>39.55</v>
      </c>
      <c r="F17" s="116">
        <v>39.55</v>
      </c>
      <c r="G17" s="116"/>
      <c r="H17" s="117"/>
      <c r="I17" s="117"/>
      <c r="J17" s="117"/>
      <c r="K17" s="1"/>
    </row>
    <row r="18" ht="16.5" customHeight="1" spans="1:11">
      <c r="A18" s="87"/>
      <c r="B18" s="115" t="s">
        <v>80</v>
      </c>
      <c r="C18" s="115" t="s">
        <v>88</v>
      </c>
      <c r="D18" s="115" t="s">
        <v>96</v>
      </c>
      <c r="E18" s="116">
        <v>48.48</v>
      </c>
      <c r="F18" s="116">
        <v>48.48</v>
      </c>
      <c r="G18" s="116"/>
      <c r="H18" s="117"/>
      <c r="I18" s="117"/>
      <c r="J18" s="117"/>
      <c r="K18" s="1"/>
    </row>
    <row r="19" ht="16.5" customHeight="1" spans="1:11">
      <c r="A19" s="87"/>
      <c r="B19" s="115" t="s">
        <v>80</v>
      </c>
      <c r="C19" s="115" t="s">
        <v>88</v>
      </c>
      <c r="D19" s="115" t="s">
        <v>97</v>
      </c>
      <c r="E19" s="116">
        <v>91.42</v>
      </c>
      <c r="F19" s="116">
        <v>91.42</v>
      </c>
      <c r="G19" s="116"/>
      <c r="H19" s="117"/>
      <c r="I19" s="117"/>
      <c r="J19" s="117"/>
      <c r="K19" s="1"/>
    </row>
    <row r="20" ht="16.5" customHeight="1" spans="1:11">
      <c r="A20" s="87"/>
      <c r="B20" s="115" t="s">
        <v>80</v>
      </c>
      <c r="C20" s="115" t="s">
        <v>98</v>
      </c>
      <c r="D20" s="115" t="s">
        <v>99</v>
      </c>
      <c r="E20" s="116">
        <v>3.03</v>
      </c>
      <c r="F20" s="116">
        <v>3.03</v>
      </c>
      <c r="G20" s="116"/>
      <c r="H20" s="117"/>
      <c r="I20" s="117"/>
      <c r="J20" s="117"/>
      <c r="K20" s="1"/>
    </row>
    <row r="21" ht="16.5" customHeight="1" spans="1:11">
      <c r="A21" s="87"/>
      <c r="B21" s="115" t="s">
        <v>80</v>
      </c>
      <c r="C21" s="115" t="s">
        <v>100</v>
      </c>
      <c r="D21" s="115" t="s">
        <v>101</v>
      </c>
      <c r="E21" s="116">
        <v>3.03</v>
      </c>
      <c r="F21" s="116">
        <v>3.03</v>
      </c>
      <c r="G21" s="116"/>
      <c r="H21" s="117"/>
      <c r="I21" s="117"/>
      <c r="J21" s="117"/>
      <c r="K21" s="1"/>
    </row>
    <row r="22" ht="16.5" customHeight="1" spans="1:11">
      <c r="A22" s="87"/>
      <c r="B22" s="115" t="s">
        <v>80</v>
      </c>
      <c r="C22" s="115" t="s">
        <v>102</v>
      </c>
      <c r="D22" s="115" t="s">
        <v>103</v>
      </c>
      <c r="E22" s="116">
        <v>64.4</v>
      </c>
      <c r="F22" s="116">
        <v>64.4</v>
      </c>
      <c r="G22" s="116"/>
      <c r="H22" s="117"/>
      <c r="I22" s="117"/>
      <c r="J22" s="117"/>
      <c r="K22" s="1"/>
    </row>
    <row r="23" ht="16.5" customHeight="1" spans="1:11">
      <c r="A23" s="87"/>
      <c r="B23" s="115" t="s">
        <v>80</v>
      </c>
      <c r="C23" s="115" t="s">
        <v>104</v>
      </c>
      <c r="D23" s="115" t="s">
        <v>105</v>
      </c>
      <c r="E23" s="116">
        <v>16.26</v>
      </c>
      <c r="F23" s="116">
        <v>16.26</v>
      </c>
      <c r="G23" s="116"/>
      <c r="H23" s="117"/>
      <c r="I23" s="117"/>
      <c r="J23" s="117"/>
      <c r="K23" s="1"/>
    </row>
    <row r="24" ht="16.5" customHeight="1" spans="1:11">
      <c r="A24" s="87"/>
      <c r="B24" s="115" t="s">
        <v>80</v>
      </c>
      <c r="C24" s="115" t="s">
        <v>106</v>
      </c>
      <c r="D24" s="115" t="s">
        <v>107</v>
      </c>
      <c r="E24" s="116">
        <v>9.25</v>
      </c>
      <c r="F24" s="116">
        <v>9.25</v>
      </c>
      <c r="G24" s="116"/>
      <c r="H24" s="117"/>
      <c r="I24" s="117"/>
      <c r="J24" s="117"/>
      <c r="K24" s="1"/>
    </row>
    <row r="25" ht="16.5" customHeight="1" spans="1:11">
      <c r="A25" s="87"/>
      <c r="B25" s="115" t="s">
        <v>80</v>
      </c>
      <c r="C25" s="115" t="s">
        <v>108</v>
      </c>
      <c r="D25" s="115" t="s">
        <v>109</v>
      </c>
      <c r="E25" s="116">
        <v>3.03</v>
      </c>
      <c r="F25" s="116">
        <v>3.03</v>
      </c>
      <c r="G25" s="116"/>
      <c r="H25" s="117"/>
      <c r="I25" s="117"/>
      <c r="J25" s="117"/>
      <c r="K25" s="1"/>
    </row>
    <row r="26" ht="16.5" customHeight="1" spans="1:11">
      <c r="A26" s="87"/>
      <c r="B26" s="115" t="s">
        <v>80</v>
      </c>
      <c r="C26" s="115" t="s">
        <v>110</v>
      </c>
      <c r="D26" s="115" t="s">
        <v>111</v>
      </c>
      <c r="E26" s="116">
        <v>8.59</v>
      </c>
      <c r="F26" s="116">
        <v>8.59</v>
      </c>
      <c r="G26" s="116"/>
      <c r="H26" s="117"/>
      <c r="I26" s="117"/>
      <c r="J26" s="117"/>
      <c r="K26" s="1"/>
    </row>
    <row r="27" ht="16.5" customHeight="1" spans="1:11">
      <c r="A27" s="87"/>
      <c r="B27" s="115" t="s">
        <v>80</v>
      </c>
      <c r="C27" s="115" t="s">
        <v>112</v>
      </c>
      <c r="D27" s="115" t="s">
        <v>113</v>
      </c>
      <c r="E27" s="116">
        <v>0.13</v>
      </c>
      <c r="F27" s="116">
        <v>0.13</v>
      </c>
      <c r="G27" s="116"/>
      <c r="H27" s="117"/>
      <c r="I27" s="117"/>
      <c r="J27" s="117"/>
      <c r="K27" s="1"/>
    </row>
    <row r="28" ht="16.5" customHeight="1" spans="1:11">
      <c r="A28" s="87"/>
      <c r="B28" s="115" t="s">
        <v>80</v>
      </c>
      <c r="C28" s="115" t="s">
        <v>114</v>
      </c>
      <c r="D28" s="115" t="s">
        <v>115</v>
      </c>
      <c r="E28" s="116">
        <v>0.27</v>
      </c>
      <c r="F28" s="116">
        <v>0.27</v>
      </c>
      <c r="G28" s="116"/>
      <c r="H28" s="117"/>
      <c r="I28" s="117"/>
      <c r="J28" s="117"/>
      <c r="K28" s="1"/>
    </row>
    <row r="29" ht="16.5" customHeight="1" spans="1:11">
      <c r="A29" s="87"/>
      <c r="B29" s="115" t="s">
        <v>116</v>
      </c>
      <c r="C29" s="115" t="s">
        <v>81</v>
      </c>
      <c r="D29" s="115" t="s">
        <v>82</v>
      </c>
      <c r="E29" s="116">
        <v>302.68</v>
      </c>
      <c r="F29" s="116">
        <v>302.68</v>
      </c>
      <c r="G29" s="116"/>
      <c r="H29" s="117"/>
      <c r="I29" s="117"/>
      <c r="J29" s="117"/>
      <c r="K29" s="1"/>
    </row>
    <row r="30" ht="16.5" customHeight="1" spans="1:11">
      <c r="A30" s="87"/>
      <c r="B30" s="115" t="s">
        <v>116</v>
      </c>
      <c r="C30" s="115" t="s">
        <v>81</v>
      </c>
      <c r="D30" s="115" t="s">
        <v>83</v>
      </c>
      <c r="E30" s="116">
        <v>473.28</v>
      </c>
      <c r="F30" s="116">
        <v>473.28</v>
      </c>
      <c r="G30" s="116"/>
      <c r="H30" s="117"/>
      <c r="I30" s="117"/>
      <c r="J30" s="117"/>
      <c r="K30" s="1"/>
    </row>
    <row r="31" ht="16.5" customHeight="1" spans="1:11">
      <c r="A31" s="87"/>
      <c r="B31" s="115" t="s">
        <v>116</v>
      </c>
      <c r="C31" s="115" t="s">
        <v>81</v>
      </c>
      <c r="D31" s="115" t="s">
        <v>84</v>
      </c>
      <c r="E31" s="116">
        <v>221.15</v>
      </c>
      <c r="F31" s="116">
        <v>221.15</v>
      </c>
      <c r="G31" s="116"/>
      <c r="H31" s="117"/>
      <c r="I31" s="117"/>
      <c r="J31" s="117"/>
      <c r="K31" s="1"/>
    </row>
    <row r="32" ht="16.5" customHeight="1" spans="1:11">
      <c r="A32" s="87"/>
      <c r="B32" s="115" t="s">
        <v>116</v>
      </c>
      <c r="C32" s="115" t="s">
        <v>81</v>
      </c>
      <c r="D32" s="115" t="s">
        <v>85</v>
      </c>
      <c r="E32" s="116">
        <v>486.93</v>
      </c>
      <c r="F32" s="116">
        <v>486.93</v>
      </c>
      <c r="G32" s="116"/>
      <c r="H32" s="117"/>
      <c r="I32" s="117"/>
      <c r="J32" s="117"/>
      <c r="K32" s="1"/>
    </row>
    <row r="33" ht="16.5" customHeight="1" spans="1:11">
      <c r="A33" s="87"/>
      <c r="B33" s="115" t="s">
        <v>116</v>
      </c>
      <c r="C33" s="115" t="s">
        <v>86</v>
      </c>
      <c r="D33" s="115" t="s">
        <v>87</v>
      </c>
      <c r="E33" s="116">
        <v>10.37</v>
      </c>
      <c r="F33" s="116">
        <v>10.37</v>
      </c>
      <c r="G33" s="116"/>
      <c r="H33" s="117"/>
      <c r="I33" s="117"/>
      <c r="J33" s="117"/>
      <c r="K33" s="1"/>
    </row>
    <row r="34" ht="16.5" customHeight="1" spans="1:11">
      <c r="A34" s="87"/>
      <c r="B34" s="115" t="s">
        <v>116</v>
      </c>
      <c r="C34" s="115" t="s">
        <v>88</v>
      </c>
      <c r="D34" s="115" t="s">
        <v>89</v>
      </c>
      <c r="E34" s="116">
        <v>26.64</v>
      </c>
      <c r="F34" s="116">
        <v>26.64</v>
      </c>
      <c r="G34" s="116"/>
      <c r="H34" s="117"/>
      <c r="I34" s="117"/>
      <c r="J34" s="117"/>
      <c r="K34" s="1"/>
    </row>
    <row r="35" ht="16.5" customHeight="1" spans="1:11">
      <c r="A35" s="87"/>
      <c r="B35" s="115" t="s">
        <v>116</v>
      </c>
      <c r="C35" s="115" t="s">
        <v>88</v>
      </c>
      <c r="D35" s="115" t="s">
        <v>90</v>
      </c>
      <c r="E35" s="116">
        <v>9.55</v>
      </c>
      <c r="F35" s="116">
        <v>9.55</v>
      </c>
      <c r="G35" s="116"/>
      <c r="H35" s="117"/>
      <c r="I35" s="117"/>
      <c r="J35" s="117"/>
      <c r="K35" s="1"/>
    </row>
    <row r="36" ht="16.5" customHeight="1" spans="1:11">
      <c r="A36" s="87"/>
      <c r="B36" s="115" t="s">
        <v>116</v>
      </c>
      <c r="C36" s="115" t="s">
        <v>88</v>
      </c>
      <c r="D36" s="115" t="s">
        <v>91</v>
      </c>
      <c r="E36" s="116">
        <v>15.02</v>
      </c>
      <c r="F36" s="116">
        <v>15.02</v>
      </c>
      <c r="G36" s="116"/>
      <c r="H36" s="117"/>
      <c r="I36" s="117"/>
      <c r="J36" s="117"/>
      <c r="K36" s="1"/>
    </row>
    <row r="37" ht="16.5" customHeight="1" spans="1:11">
      <c r="A37" s="87"/>
      <c r="B37" s="115" t="s">
        <v>116</v>
      </c>
      <c r="C37" s="115" t="s">
        <v>88</v>
      </c>
      <c r="D37" s="115" t="s">
        <v>92</v>
      </c>
      <c r="E37" s="116">
        <v>6.88</v>
      </c>
      <c r="F37" s="116">
        <v>6.88</v>
      </c>
      <c r="G37" s="116"/>
      <c r="H37" s="117"/>
      <c r="I37" s="117"/>
      <c r="J37" s="117"/>
      <c r="K37" s="1"/>
    </row>
    <row r="38" ht="16.5" customHeight="1" spans="1:11">
      <c r="A38" s="87"/>
      <c r="B38" s="115" t="s">
        <v>116</v>
      </c>
      <c r="C38" s="115" t="s">
        <v>88</v>
      </c>
      <c r="D38" s="115" t="s">
        <v>94</v>
      </c>
      <c r="E38" s="116">
        <v>7.7</v>
      </c>
      <c r="F38" s="116">
        <v>7.7</v>
      </c>
      <c r="G38" s="116"/>
      <c r="H38" s="117"/>
      <c r="I38" s="117"/>
      <c r="J38" s="117"/>
      <c r="K38" s="1"/>
    </row>
    <row r="39" ht="16.5" customHeight="1" spans="1:11">
      <c r="A39" s="87"/>
      <c r="B39" s="115" t="s">
        <v>116</v>
      </c>
      <c r="C39" s="115" t="s">
        <v>88</v>
      </c>
      <c r="D39" s="115" t="s">
        <v>95</v>
      </c>
      <c r="E39" s="116">
        <v>23.75</v>
      </c>
      <c r="F39" s="116">
        <v>23.75</v>
      </c>
      <c r="G39" s="116"/>
      <c r="H39" s="117"/>
      <c r="I39" s="117"/>
      <c r="J39" s="117"/>
      <c r="K39" s="1"/>
    </row>
    <row r="40" ht="16.5" customHeight="1" spans="1:11">
      <c r="A40" s="87"/>
      <c r="B40" s="115" t="s">
        <v>116</v>
      </c>
      <c r="C40" s="115" t="s">
        <v>88</v>
      </c>
      <c r="D40" s="115" t="s">
        <v>96</v>
      </c>
      <c r="E40" s="116">
        <v>36.96</v>
      </c>
      <c r="F40" s="116">
        <v>36.96</v>
      </c>
      <c r="G40" s="116"/>
      <c r="H40" s="117"/>
      <c r="I40" s="117"/>
      <c r="J40" s="117"/>
      <c r="K40" s="1"/>
    </row>
    <row r="41" ht="16.5" customHeight="1" spans="1:11">
      <c r="A41" s="87"/>
      <c r="B41" s="115" t="s">
        <v>116</v>
      </c>
      <c r="C41" s="115" t="s">
        <v>88</v>
      </c>
      <c r="D41" s="115" t="s">
        <v>97</v>
      </c>
      <c r="E41" s="116">
        <v>39.78</v>
      </c>
      <c r="F41" s="116">
        <v>39.78</v>
      </c>
      <c r="G41" s="116"/>
      <c r="H41" s="117"/>
      <c r="I41" s="117"/>
      <c r="J41" s="117"/>
      <c r="K41" s="1"/>
    </row>
    <row r="42" ht="16.5" customHeight="1" spans="1:11">
      <c r="A42" s="87"/>
      <c r="B42" s="115" t="s">
        <v>116</v>
      </c>
      <c r="C42" s="115" t="s">
        <v>98</v>
      </c>
      <c r="D42" s="115" t="s">
        <v>99</v>
      </c>
      <c r="E42" s="116">
        <v>2.31</v>
      </c>
      <c r="F42" s="116">
        <v>2.31</v>
      </c>
      <c r="G42" s="116"/>
      <c r="H42" s="117"/>
      <c r="I42" s="117"/>
      <c r="J42" s="117"/>
      <c r="K42" s="1"/>
    </row>
    <row r="43" ht="16.5" customHeight="1" spans="1:11">
      <c r="A43" s="87"/>
      <c r="B43" s="115" t="s">
        <v>116</v>
      </c>
      <c r="C43" s="115" t="s">
        <v>100</v>
      </c>
      <c r="D43" s="115" t="s">
        <v>101</v>
      </c>
      <c r="E43" s="116">
        <v>2.31</v>
      </c>
      <c r="F43" s="116">
        <v>2.31</v>
      </c>
      <c r="G43" s="116"/>
      <c r="H43" s="117"/>
      <c r="I43" s="117"/>
      <c r="J43" s="117"/>
      <c r="K43" s="1"/>
    </row>
    <row r="44" ht="16.5" customHeight="1" spans="1:11">
      <c r="A44" s="87"/>
      <c r="B44" s="115" t="s">
        <v>116</v>
      </c>
      <c r="C44" s="115" t="s">
        <v>104</v>
      </c>
      <c r="D44" s="115" t="s">
        <v>105</v>
      </c>
      <c r="E44" s="116">
        <v>12.4</v>
      </c>
      <c r="F44" s="116">
        <v>12.4</v>
      </c>
      <c r="G44" s="116"/>
      <c r="H44" s="117"/>
      <c r="I44" s="117"/>
      <c r="J44" s="117"/>
      <c r="K44" s="1"/>
    </row>
    <row r="45" ht="16.5" customHeight="1" spans="1:11">
      <c r="A45" s="87"/>
      <c r="B45" s="115" t="s">
        <v>116</v>
      </c>
      <c r="C45" s="115" t="s">
        <v>108</v>
      </c>
      <c r="D45" s="115" t="s">
        <v>109</v>
      </c>
      <c r="E45" s="116">
        <v>2.31</v>
      </c>
      <c r="F45" s="116">
        <v>2.31</v>
      </c>
      <c r="G45" s="116"/>
      <c r="H45" s="117"/>
      <c r="I45" s="117"/>
      <c r="J45" s="117"/>
      <c r="K45" s="1"/>
    </row>
    <row r="46" ht="16.5" customHeight="1" spans="1:11">
      <c r="A46" s="87"/>
      <c r="B46" s="115" t="s">
        <v>116</v>
      </c>
      <c r="C46" s="115" t="s">
        <v>110</v>
      </c>
      <c r="D46" s="115" t="s">
        <v>111</v>
      </c>
      <c r="E46" s="116">
        <v>6.55</v>
      </c>
      <c r="F46" s="116">
        <v>6.55</v>
      </c>
      <c r="G46" s="116"/>
      <c r="H46" s="117"/>
      <c r="I46" s="117"/>
      <c r="J46" s="117"/>
      <c r="K46" s="1"/>
    </row>
    <row r="47" ht="16.5" customHeight="1" spans="1:11">
      <c r="A47" s="87"/>
      <c r="B47" s="115" t="s">
        <v>117</v>
      </c>
      <c r="C47" s="115" t="s">
        <v>110</v>
      </c>
      <c r="D47" s="115" t="s">
        <v>111</v>
      </c>
      <c r="E47" s="116">
        <v>5.57</v>
      </c>
      <c r="F47" s="116">
        <v>5.57</v>
      </c>
      <c r="G47" s="116"/>
      <c r="H47" s="117"/>
      <c r="I47" s="117"/>
      <c r="J47" s="117"/>
      <c r="K47" s="1"/>
    </row>
    <row r="48" ht="16.5" customHeight="1" spans="1:11">
      <c r="A48" s="87"/>
      <c r="B48" s="115" t="s">
        <v>117</v>
      </c>
      <c r="C48" s="115" t="s">
        <v>114</v>
      </c>
      <c r="D48" s="115" t="s">
        <v>118</v>
      </c>
      <c r="E48" s="116">
        <v>51.22</v>
      </c>
      <c r="F48" s="116">
        <v>51.22</v>
      </c>
      <c r="G48" s="116"/>
      <c r="H48" s="117"/>
      <c r="I48" s="117"/>
      <c r="J48" s="117"/>
      <c r="K48" s="1"/>
    </row>
    <row r="49" ht="24.95" customHeight="1" spans="1:11">
      <c r="A49" s="87"/>
      <c r="B49" s="115" t="s">
        <v>119</v>
      </c>
      <c r="C49" s="115" t="s">
        <v>86</v>
      </c>
      <c r="D49" s="115" t="s">
        <v>120</v>
      </c>
      <c r="E49" s="116">
        <v>459.97</v>
      </c>
      <c r="F49" s="116">
        <v>459.97</v>
      </c>
      <c r="G49" s="116"/>
      <c r="H49" s="117"/>
      <c r="I49" s="117"/>
      <c r="J49" s="117"/>
      <c r="K49" s="1"/>
    </row>
    <row r="50" ht="16.5" customHeight="1" spans="1:11">
      <c r="A50" s="87"/>
      <c r="B50" s="115" t="s">
        <v>121</v>
      </c>
      <c r="C50" s="115" t="s">
        <v>86</v>
      </c>
      <c r="D50" s="115" t="s">
        <v>122</v>
      </c>
      <c r="E50" s="116">
        <v>229.99</v>
      </c>
      <c r="F50" s="116">
        <v>229.99</v>
      </c>
      <c r="G50" s="116"/>
      <c r="H50" s="117"/>
      <c r="I50" s="117"/>
      <c r="J50" s="117"/>
      <c r="K50" s="1"/>
    </row>
    <row r="51" ht="16.5" customHeight="1" spans="1:11">
      <c r="A51" s="87"/>
      <c r="B51" s="115" t="s">
        <v>123</v>
      </c>
      <c r="C51" s="115" t="s">
        <v>86</v>
      </c>
      <c r="D51" s="115" t="s">
        <v>124</v>
      </c>
      <c r="E51" s="116">
        <v>286.23</v>
      </c>
      <c r="F51" s="116">
        <v>286.23</v>
      </c>
      <c r="G51" s="116"/>
      <c r="H51" s="117"/>
      <c r="I51" s="117"/>
      <c r="J51" s="117"/>
      <c r="K51" s="1"/>
    </row>
    <row r="52" ht="16.5" customHeight="1" spans="1:11">
      <c r="A52" s="87"/>
      <c r="B52" s="115" t="s">
        <v>125</v>
      </c>
      <c r="C52" s="115" t="s">
        <v>86</v>
      </c>
      <c r="D52" s="115" t="s">
        <v>124</v>
      </c>
      <c r="E52" s="116">
        <v>189.6</v>
      </c>
      <c r="F52" s="116">
        <v>189.6</v>
      </c>
      <c r="G52" s="116"/>
      <c r="H52" s="117"/>
      <c r="I52" s="117"/>
      <c r="J52" s="117"/>
      <c r="K52" s="1"/>
    </row>
    <row r="53" ht="16.5" customHeight="1" spans="1:11">
      <c r="A53" s="87"/>
      <c r="B53" s="115" t="s">
        <v>126</v>
      </c>
      <c r="C53" s="115" t="s">
        <v>127</v>
      </c>
      <c r="D53" s="115" t="s">
        <v>128</v>
      </c>
      <c r="E53" s="116">
        <v>402.523193</v>
      </c>
      <c r="F53" s="116"/>
      <c r="G53" s="116">
        <v>402.523193</v>
      </c>
      <c r="H53" s="117"/>
      <c r="I53" s="117"/>
      <c r="J53" s="117"/>
      <c r="K53" s="1"/>
    </row>
    <row r="54" ht="16.5" customHeight="1" spans="1:11">
      <c r="A54" s="87"/>
      <c r="B54" s="115" t="s">
        <v>129</v>
      </c>
      <c r="C54" s="115" t="s">
        <v>130</v>
      </c>
      <c r="D54" s="115" t="s">
        <v>131</v>
      </c>
      <c r="E54" s="116">
        <v>1200</v>
      </c>
      <c r="F54" s="116"/>
      <c r="G54" s="116">
        <v>1200</v>
      </c>
      <c r="H54" s="117"/>
      <c r="I54" s="117"/>
      <c r="J54" s="117"/>
      <c r="K54" s="1"/>
    </row>
    <row r="55" ht="16.5" customHeight="1" spans="1:11">
      <c r="A55" s="87"/>
      <c r="B55" s="115" t="s">
        <v>132</v>
      </c>
      <c r="C55" s="115" t="s">
        <v>130</v>
      </c>
      <c r="D55" s="115" t="s">
        <v>131</v>
      </c>
      <c r="E55" s="116">
        <v>265.302822</v>
      </c>
      <c r="F55" s="116"/>
      <c r="G55" s="116">
        <v>265.302822</v>
      </c>
      <c r="H55" s="117"/>
      <c r="I55" s="117"/>
      <c r="J55" s="117"/>
      <c r="K55" s="1"/>
    </row>
    <row r="56" ht="16.5" customHeight="1" spans="1:11">
      <c r="A56" s="87"/>
      <c r="B56" s="115" t="s">
        <v>133</v>
      </c>
      <c r="C56" s="115" t="s">
        <v>127</v>
      </c>
      <c r="D56" s="115" t="s">
        <v>128</v>
      </c>
      <c r="E56" s="116">
        <v>2.973435</v>
      </c>
      <c r="F56" s="116"/>
      <c r="G56" s="116">
        <v>2.973435</v>
      </c>
      <c r="H56" s="117"/>
      <c r="I56" s="117"/>
      <c r="J56" s="117"/>
      <c r="K56" s="1"/>
    </row>
    <row r="57" ht="16.5" customHeight="1" spans="1:11">
      <c r="A57" s="87"/>
      <c r="B57" s="115" t="s">
        <v>134</v>
      </c>
      <c r="C57" s="115" t="s">
        <v>135</v>
      </c>
      <c r="D57" s="115" t="s">
        <v>136</v>
      </c>
      <c r="E57" s="116">
        <v>5.2</v>
      </c>
      <c r="F57" s="116"/>
      <c r="G57" s="116">
        <v>5.2</v>
      </c>
      <c r="H57" s="117"/>
      <c r="I57" s="117"/>
      <c r="J57" s="117"/>
      <c r="K57" s="1"/>
    </row>
    <row r="58" ht="16.5" customHeight="1" spans="1:11">
      <c r="A58" s="87"/>
      <c r="B58" s="115" t="s">
        <v>137</v>
      </c>
      <c r="C58" s="115" t="s">
        <v>135</v>
      </c>
      <c r="D58" s="115" t="s">
        <v>136</v>
      </c>
      <c r="E58" s="116">
        <v>24.383729</v>
      </c>
      <c r="F58" s="116"/>
      <c r="G58" s="116">
        <v>24.383729</v>
      </c>
      <c r="H58" s="117"/>
      <c r="I58" s="117"/>
      <c r="J58" s="117"/>
      <c r="K58" s="1"/>
    </row>
    <row r="59" ht="16.5" customHeight="1" spans="1:11">
      <c r="A59" s="87"/>
      <c r="B59" s="115" t="s">
        <v>138</v>
      </c>
      <c r="C59" s="115" t="s">
        <v>139</v>
      </c>
      <c r="D59" s="115" t="s">
        <v>140</v>
      </c>
      <c r="E59" s="116">
        <v>446.1</v>
      </c>
      <c r="F59" s="116">
        <v>446.1</v>
      </c>
      <c r="G59" s="116"/>
      <c r="H59" s="117"/>
      <c r="I59" s="117"/>
      <c r="J59" s="117"/>
      <c r="K59" s="1"/>
    </row>
    <row r="60" ht="16.5" customHeight="1" spans="1:11">
      <c r="A60" s="87"/>
      <c r="B60" s="115" t="s">
        <v>141</v>
      </c>
      <c r="C60" s="115" t="s">
        <v>81</v>
      </c>
      <c r="D60" s="115" t="s">
        <v>83</v>
      </c>
      <c r="E60" s="116">
        <v>526.13</v>
      </c>
      <c r="F60" s="116">
        <v>526.13</v>
      </c>
      <c r="G60" s="116"/>
      <c r="H60" s="117"/>
      <c r="I60" s="117"/>
      <c r="J60" s="117"/>
      <c r="K60" s="1"/>
    </row>
    <row r="61" ht="16.5" customHeight="1" spans="1:11">
      <c r="A61" s="87"/>
      <c r="B61" s="86" t="s">
        <v>142</v>
      </c>
      <c r="C61" s="86" t="s">
        <v>112</v>
      </c>
      <c r="D61" s="86" t="s">
        <v>143</v>
      </c>
      <c r="E61" s="107">
        <v>390</v>
      </c>
      <c r="F61" s="116"/>
      <c r="G61" s="107">
        <v>390</v>
      </c>
      <c r="H61" s="117"/>
      <c r="I61" s="117"/>
      <c r="J61" s="117"/>
      <c r="K61" s="1"/>
    </row>
    <row r="62" ht="16.5" customHeight="1" spans="1:11">
      <c r="A62" s="87"/>
      <c r="B62" s="86" t="s">
        <v>144</v>
      </c>
      <c r="C62" s="86" t="s">
        <v>112</v>
      </c>
      <c r="D62" s="86" t="s">
        <v>145</v>
      </c>
      <c r="E62" s="107">
        <v>25</v>
      </c>
      <c r="F62" s="116"/>
      <c r="G62" s="107">
        <v>25</v>
      </c>
      <c r="H62" s="117"/>
      <c r="I62" s="117"/>
      <c r="J62" s="117"/>
      <c r="K62" s="1"/>
    </row>
    <row r="63" ht="16.5" customHeight="1" spans="1:11">
      <c r="A63" s="87"/>
      <c r="B63" s="86" t="s">
        <v>146</v>
      </c>
      <c r="C63" s="86" t="s">
        <v>102</v>
      </c>
      <c r="D63" s="86" t="s">
        <v>147</v>
      </c>
      <c r="E63" s="107">
        <v>38</v>
      </c>
      <c r="F63" s="116"/>
      <c r="G63" s="107">
        <v>38</v>
      </c>
      <c r="H63" s="117"/>
      <c r="I63" s="117"/>
      <c r="J63" s="117"/>
      <c r="K63" s="1"/>
    </row>
    <row r="64" ht="16.5" customHeight="1" spans="1:11">
      <c r="A64" s="87"/>
      <c r="B64" s="86" t="s">
        <v>148</v>
      </c>
      <c r="C64" s="86" t="s">
        <v>149</v>
      </c>
      <c r="D64" s="86" t="s">
        <v>150</v>
      </c>
      <c r="E64" s="107">
        <v>2.5</v>
      </c>
      <c r="F64" s="116"/>
      <c r="G64" s="107">
        <v>2.5</v>
      </c>
      <c r="H64" s="117"/>
      <c r="I64" s="117"/>
      <c r="J64" s="117"/>
      <c r="K64" s="1"/>
    </row>
    <row r="65" ht="16.5" customHeight="1" spans="1:11">
      <c r="A65" s="87"/>
      <c r="B65" s="86" t="s">
        <v>148</v>
      </c>
      <c r="C65" s="86" t="s">
        <v>88</v>
      </c>
      <c r="D65" s="86" t="s">
        <v>89</v>
      </c>
      <c r="E65" s="107">
        <v>2</v>
      </c>
      <c r="F65" s="116"/>
      <c r="G65" s="107">
        <v>2</v>
      </c>
      <c r="H65" s="117"/>
      <c r="I65" s="117"/>
      <c r="J65" s="117"/>
      <c r="K65" s="1"/>
    </row>
    <row r="66" ht="16.5" customHeight="1" spans="1:11">
      <c r="A66" s="87"/>
      <c r="B66" s="86" t="s">
        <v>151</v>
      </c>
      <c r="C66" s="86" t="s">
        <v>135</v>
      </c>
      <c r="D66" s="86" t="s">
        <v>136</v>
      </c>
      <c r="E66" s="107">
        <v>200</v>
      </c>
      <c r="F66" s="116"/>
      <c r="G66" s="107">
        <v>200</v>
      </c>
      <c r="H66" s="117"/>
      <c r="I66" s="117"/>
      <c r="J66" s="117"/>
      <c r="K66" s="1"/>
    </row>
    <row r="67" ht="16.5" customHeight="1" spans="1:11">
      <c r="A67" s="87"/>
      <c r="B67" s="86" t="s">
        <v>152</v>
      </c>
      <c r="C67" s="86" t="s">
        <v>102</v>
      </c>
      <c r="D67" s="86" t="s">
        <v>147</v>
      </c>
      <c r="E67" s="107">
        <v>10</v>
      </c>
      <c r="F67" s="116"/>
      <c r="G67" s="107">
        <v>10</v>
      </c>
      <c r="H67" s="117"/>
      <c r="I67" s="117"/>
      <c r="J67" s="117"/>
      <c r="K67" s="1"/>
    </row>
    <row r="68" ht="16.5" customHeight="1" spans="1:11">
      <c r="A68" s="87"/>
      <c r="B68" s="86" t="s">
        <v>153</v>
      </c>
      <c r="C68" s="86" t="s">
        <v>102</v>
      </c>
      <c r="D68" s="86" t="s">
        <v>147</v>
      </c>
      <c r="E68" s="107">
        <v>15</v>
      </c>
      <c r="F68" s="116"/>
      <c r="G68" s="107">
        <v>15</v>
      </c>
      <c r="H68" s="117"/>
      <c r="I68" s="117"/>
      <c r="J68" s="117"/>
      <c r="K68" s="1"/>
    </row>
    <row r="69" ht="16.5" customHeight="1" spans="1:11">
      <c r="A69" s="87"/>
      <c r="B69" s="86" t="s">
        <v>152</v>
      </c>
      <c r="C69" s="86" t="s">
        <v>102</v>
      </c>
      <c r="D69" s="86" t="s">
        <v>147</v>
      </c>
      <c r="E69" s="107">
        <v>53</v>
      </c>
      <c r="F69" s="116"/>
      <c r="G69" s="107">
        <v>53</v>
      </c>
      <c r="H69" s="117"/>
      <c r="I69" s="117"/>
      <c r="J69" s="117"/>
      <c r="K69" s="1"/>
    </row>
    <row r="70" ht="16.5" customHeight="1" spans="1:11">
      <c r="A70" s="87"/>
      <c r="B70" s="86" t="s">
        <v>154</v>
      </c>
      <c r="C70" s="86" t="s">
        <v>155</v>
      </c>
      <c r="D70" s="86" t="s">
        <v>156</v>
      </c>
      <c r="E70" s="107">
        <v>55</v>
      </c>
      <c r="F70" s="116"/>
      <c r="G70" s="107">
        <v>55</v>
      </c>
      <c r="H70" s="117"/>
      <c r="I70" s="117"/>
      <c r="J70" s="117"/>
      <c r="K70" s="1"/>
    </row>
    <row r="71" ht="16.5" customHeight="1" spans="1:11">
      <c r="A71" s="87"/>
      <c r="B71" s="86" t="s">
        <v>157</v>
      </c>
      <c r="C71" s="86" t="s">
        <v>158</v>
      </c>
      <c r="D71" s="86" t="s">
        <v>159</v>
      </c>
      <c r="E71" s="107">
        <v>67</v>
      </c>
      <c r="F71" s="116"/>
      <c r="G71" s="107">
        <v>67</v>
      </c>
      <c r="H71" s="117"/>
      <c r="I71" s="117"/>
      <c r="J71" s="117"/>
      <c r="K71" s="1"/>
    </row>
    <row r="72" ht="16.5" customHeight="1" spans="1:11">
      <c r="A72" s="87"/>
      <c r="B72" s="86" t="s">
        <v>160</v>
      </c>
      <c r="C72" s="86" t="s">
        <v>110</v>
      </c>
      <c r="D72" s="86" t="s">
        <v>111</v>
      </c>
      <c r="E72" s="107">
        <v>6</v>
      </c>
      <c r="F72" s="116"/>
      <c r="G72" s="107">
        <v>6</v>
      </c>
      <c r="H72" s="117"/>
      <c r="I72" s="117"/>
      <c r="J72" s="117"/>
      <c r="K72" s="1"/>
    </row>
    <row r="73" ht="16.5" customHeight="1" spans="1:11">
      <c r="A73" s="87"/>
      <c r="B73" s="86" t="s">
        <v>160</v>
      </c>
      <c r="C73" s="86" t="s">
        <v>161</v>
      </c>
      <c r="D73" s="86" t="s">
        <v>162</v>
      </c>
      <c r="E73" s="107">
        <v>22</v>
      </c>
      <c r="F73" s="116"/>
      <c r="G73" s="107">
        <v>22</v>
      </c>
      <c r="H73" s="117"/>
      <c r="I73" s="117"/>
      <c r="J73" s="117"/>
      <c r="K73" s="1"/>
    </row>
    <row r="74" ht="16.5" customHeight="1" spans="1:11">
      <c r="A74" s="87"/>
      <c r="B74" s="86" t="s">
        <v>163</v>
      </c>
      <c r="C74" s="86" t="s">
        <v>102</v>
      </c>
      <c r="D74" s="86" t="s">
        <v>147</v>
      </c>
      <c r="E74" s="107">
        <v>75</v>
      </c>
      <c r="F74" s="116"/>
      <c r="G74" s="107">
        <v>75</v>
      </c>
      <c r="H74" s="117"/>
      <c r="I74" s="117"/>
      <c r="J74" s="117"/>
      <c r="K74" s="1"/>
    </row>
    <row r="75" ht="16.5" customHeight="1" spans="1:11">
      <c r="A75" s="87"/>
      <c r="B75" s="86" t="s">
        <v>157</v>
      </c>
      <c r="C75" s="86" t="s">
        <v>102</v>
      </c>
      <c r="D75" s="86" t="s">
        <v>147</v>
      </c>
      <c r="E75" s="107">
        <v>64</v>
      </c>
      <c r="F75" s="116"/>
      <c r="G75" s="107">
        <v>64</v>
      </c>
      <c r="H75" s="117"/>
      <c r="I75" s="117"/>
      <c r="J75" s="117"/>
      <c r="K75" s="1"/>
    </row>
    <row r="76" ht="16.5" customHeight="1" spans="1:11">
      <c r="A76" s="87"/>
      <c r="B76" s="86" t="s">
        <v>164</v>
      </c>
      <c r="C76" s="86" t="s">
        <v>135</v>
      </c>
      <c r="D76" s="86" t="s">
        <v>136</v>
      </c>
      <c r="E76" s="107">
        <v>11</v>
      </c>
      <c r="F76" s="116"/>
      <c r="G76" s="107">
        <v>11</v>
      </c>
      <c r="H76" s="117"/>
      <c r="I76" s="117"/>
      <c r="J76" s="117"/>
      <c r="K76" s="1"/>
    </row>
    <row r="77" ht="16.5" customHeight="1" spans="1:11">
      <c r="A77" s="87"/>
      <c r="B77" s="86" t="s">
        <v>165</v>
      </c>
      <c r="C77" s="86" t="s">
        <v>149</v>
      </c>
      <c r="D77" s="86" t="s">
        <v>166</v>
      </c>
      <c r="E77" s="107">
        <v>30</v>
      </c>
      <c r="F77" s="116"/>
      <c r="G77" s="107">
        <v>30</v>
      </c>
      <c r="H77" s="117"/>
      <c r="I77" s="117"/>
      <c r="J77" s="117"/>
      <c r="K77" s="1"/>
    </row>
    <row r="78" ht="16.5" customHeight="1" spans="1:11">
      <c r="A78" s="87"/>
      <c r="B78" s="86" t="s">
        <v>165</v>
      </c>
      <c r="C78" s="86" t="s">
        <v>110</v>
      </c>
      <c r="D78" s="86" t="s">
        <v>111</v>
      </c>
      <c r="E78" s="107">
        <v>50</v>
      </c>
      <c r="F78" s="116"/>
      <c r="G78" s="107">
        <v>50</v>
      </c>
      <c r="H78" s="117"/>
      <c r="I78" s="117"/>
      <c r="J78" s="117"/>
      <c r="K78" s="1"/>
    </row>
    <row r="79" ht="16.5" customHeight="1" spans="1:11">
      <c r="A79" s="87"/>
      <c r="B79" s="86" t="s">
        <v>165</v>
      </c>
      <c r="C79" s="86" t="s">
        <v>110</v>
      </c>
      <c r="D79" s="86" t="s">
        <v>111</v>
      </c>
      <c r="E79" s="107">
        <v>150</v>
      </c>
      <c r="F79" s="116"/>
      <c r="G79" s="107">
        <v>150</v>
      </c>
      <c r="H79" s="117"/>
      <c r="I79" s="117"/>
      <c r="J79" s="117"/>
      <c r="K79" s="1"/>
    </row>
    <row r="80" ht="16.5" customHeight="1" spans="1:11">
      <c r="A80" s="87"/>
      <c r="B80" s="86" t="s">
        <v>165</v>
      </c>
      <c r="C80" s="86" t="s">
        <v>110</v>
      </c>
      <c r="D80" s="86" t="s">
        <v>111</v>
      </c>
      <c r="E80" s="107">
        <v>30</v>
      </c>
      <c r="F80" s="116"/>
      <c r="G80" s="107">
        <v>30</v>
      </c>
      <c r="H80" s="117"/>
      <c r="I80" s="117"/>
      <c r="J80" s="117"/>
      <c r="K80" s="1"/>
    </row>
    <row r="81" ht="16.5" customHeight="1" spans="1:11">
      <c r="A81" s="87"/>
      <c r="B81" s="86" t="s">
        <v>165</v>
      </c>
      <c r="C81" s="86" t="s">
        <v>88</v>
      </c>
      <c r="D81" s="86" t="s">
        <v>89</v>
      </c>
      <c r="E81" s="107">
        <v>100</v>
      </c>
      <c r="F81" s="116"/>
      <c r="G81" s="107">
        <v>100</v>
      </c>
      <c r="H81" s="117"/>
      <c r="I81" s="117"/>
      <c r="J81" s="117"/>
      <c r="K81" s="1"/>
    </row>
    <row r="82" ht="16.5" customHeight="1" spans="1:11">
      <c r="A82" s="87"/>
      <c r="B82" s="86" t="s">
        <v>167</v>
      </c>
      <c r="C82" s="86" t="s">
        <v>98</v>
      </c>
      <c r="D82" s="86" t="s">
        <v>168</v>
      </c>
      <c r="E82" s="107">
        <v>6</v>
      </c>
      <c r="F82" s="116"/>
      <c r="G82" s="107">
        <v>6</v>
      </c>
      <c r="H82" s="117"/>
      <c r="I82" s="117"/>
      <c r="J82" s="117"/>
      <c r="K82" s="1"/>
    </row>
    <row r="83" ht="16.5" customHeight="1" spans="1:11">
      <c r="A83" s="87"/>
      <c r="B83" s="86" t="s">
        <v>154</v>
      </c>
      <c r="C83" s="86" t="s">
        <v>102</v>
      </c>
      <c r="D83" s="86" t="s">
        <v>103</v>
      </c>
      <c r="E83" s="107">
        <v>30</v>
      </c>
      <c r="F83" s="116"/>
      <c r="G83" s="107">
        <v>30</v>
      </c>
      <c r="H83" s="117"/>
      <c r="I83" s="117"/>
      <c r="J83" s="117"/>
      <c r="K83" s="1"/>
    </row>
    <row r="84" ht="16.5" customHeight="1" spans="1:11">
      <c r="A84" s="87"/>
      <c r="B84" s="86" t="s">
        <v>117</v>
      </c>
      <c r="C84" s="86" t="s">
        <v>112</v>
      </c>
      <c r="D84" s="86" t="s">
        <v>145</v>
      </c>
      <c r="E84" s="107">
        <v>144</v>
      </c>
      <c r="F84" s="116"/>
      <c r="G84" s="107">
        <v>144</v>
      </c>
      <c r="H84" s="117"/>
      <c r="I84" s="117"/>
      <c r="J84" s="117"/>
      <c r="K84" s="1"/>
    </row>
    <row r="85" ht="16.5" customHeight="1" spans="1:11">
      <c r="A85" s="87"/>
      <c r="B85" s="86" t="s">
        <v>169</v>
      </c>
      <c r="C85" s="86" t="s">
        <v>112</v>
      </c>
      <c r="D85" s="86" t="s">
        <v>143</v>
      </c>
      <c r="E85" s="107">
        <v>160</v>
      </c>
      <c r="F85" s="116"/>
      <c r="G85" s="107">
        <v>160</v>
      </c>
      <c r="H85" s="117"/>
      <c r="I85" s="117"/>
      <c r="J85" s="117"/>
      <c r="K85" s="1"/>
    </row>
    <row r="86" ht="16.5" customHeight="1" spans="1:11">
      <c r="A86" s="87"/>
      <c r="B86" s="86" t="s">
        <v>154</v>
      </c>
      <c r="C86" s="86" t="s">
        <v>102</v>
      </c>
      <c r="D86" s="86" t="s">
        <v>103</v>
      </c>
      <c r="E86" s="107">
        <v>2832.13</v>
      </c>
      <c r="F86" s="116"/>
      <c r="G86" s="107">
        <v>2832.13</v>
      </c>
      <c r="H86" s="117"/>
      <c r="I86" s="117"/>
      <c r="J86" s="117"/>
      <c r="K86" s="1"/>
    </row>
    <row r="87" ht="16.5" customHeight="1" spans="1:11">
      <c r="A87" s="87"/>
      <c r="B87" s="86" t="s">
        <v>154</v>
      </c>
      <c r="C87" s="86" t="s">
        <v>102</v>
      </c>
      <c r="D87" s="86" t="s">
        <v>103</v>
      </c>
      <c r="E87" s="107">
        <v>30</v>
      </c>
      <c r="F87" s="116"/>
      <c r="G87" s="107">
        <v>30</v>
      </c>
      <c r="H87" s="117"/>
      <c r="I87" s="117"/>
      <c r="J87" s="117"/>
      <c r="K87" s="1"/>
    </row>
    <row r="88" ht="16.5" customHeight="1" spans="1:11">
      <c r="A88" s="87"/>
      <c r="B88" s="86" t="s">
        <v>169</v>
      </c>
      <c r="C88" s="86" t="s">
        <v>112</v>
      </c>
      <c r="D88" s="86" t="s">
        <v>113</v>
      </c>
      <c r="E88" s="107">
        <v>1210</v>
      </c>
      <c r="F88" s="116"/>
      <c r="G88" s="107">
        <v>1210</v>
      </c>
      <c r="H88" s="117"/>
      <c r="I88" s="117"/>
      <c r="J88" s="117"/>
      <c r="K88" s="1"/>
    </row>
    <row r="89" ht="16.5" customHeight="1" spans="1:11">
      <c r="A89" s="87"/>
      <c r="B89" s="86" t="s">
        <v>154</v>
      </c>
      <c r="C89" s="86" t="s">
        <v>102</v>
      </c>
      <c r="D89" s="86" t="s">
        <v>103</v>
      </c>
      <c r="E89" s="107">
        <v>20</v>
      </c>
      <c r="F89" s="116"/>
      <c r="G89" s="107">
        <v>20</v>
      </c>
      <c r="H89" s="117"/>
      <c r="I89" s="117"/>
      <c r="J89" s="117"/>
      <c r="K89" s="1"/>
    </row>
    <row r="90" ht="16.5" customHeight="1" spans="1:11">
      <c r="A90" s="87"/>
      <c r="B90" s="86" t="s">
        <v>167</v>
      </c>
      <c r="C90" s="86" t="s">
        <v>100</v>
      </c>
      <c r="D90" s="86" t="s">
        <v>101</v>
      </c>
      <c r="E90" s="107">
        <v>100</v>
      </c>
      <c r="F90" s="116"/>
      <c r="G90" s="107">
        <v>100</v>
      </c>
      <c r="H90" s="117"/>
      <c r="I90" s="117"/>
      <c r="J90" s="117"/>
      <c r="K90" s="1"/>
    </row>
    <row r="91" ht="16.5" customHeight="1" spans="1:11">
      <c r="A91" s="87"/>
      <c r="B91" s="86" t="s">
        <v>167</v>
      </c>
      <c r="C91" s="86" t="s">
        <v>158</v>
      </c>
      <c r="D91" s="86" t="s">
        <v>159</v>
      </c>
      <c r="E91" s="107">
        <v>130</v>
      </c>
      <c r="F91" s="116"/>
      <c r="G91" s="107">
        <v>130</v>
      </c>
      <c r="H91" s="117"/>
      <c r="I91" s="117"/>
      <c r="J91" s="117"/>
      <c r="K91" s="1"/>
    </row>
    <row r="92" ht="16.5" customHeight="1" spans="1:11">
      <c r="A92" s="87"/>
      <c r="B92" s="86" t="s">
        <v>167</v>
      </c>
      <c r="C92" s="86" t="s">
        <v>112</v>
      </c>
      <c r="D92" s="86" t="s">
        <v>143</v>
      </c>
      <c r="E92" s="107">
        <v>8</v>
      </c>
      <c r="F92" s="116"/>
      <c r="G92" s="107">
        <v>8</v>
      </c>
      <c r="H92" s="117"/>
      <c r="I92" s="117"/>
      <c r="J92" s="117"/>
      <c r="K92" s="1"/>
    </row>
    <row r="93" ht="16.5" customHeight="1" spans="1:11">
      <c r="A93" s="87"/>
      <c r="B93" s="86" t="s">
        <v>170</v>
      </c>
      <c r="C93" s="86" t="s">
        <v>112</v>
      </c>
      <c r="D93" s="86" t="s">
        <v>143</v>
      </c>
      <c r="E93" s="107">
        <v>6</v>
      </c>
      <c r="F93" s="116"/>
      <c r="G93" s="107">
        <v>6</v>
      </c>
      <c r="H93" s="117"/>
      <c r="I93" s="117"/>
      <c r="J93" s="117"/>
      <c r="K93" s="1"/>
    </row>
    <row r="94" ht="16.5" customHeight="1" spans="1:11">
      <c r="A94" s="87"/>
      <c r="B94" s="86" t="s">
        <v>154</v>
      </c>
      <c r="C94" s="86" t="s">
        <v>88</v>
      </c>
      <c r="D94" s="86" t="s">
        <v>95</v>
      </c>
      <c r="E94" s="107">
        <v>95</v>
      </c>
      <c r="F94" s="116"/>
      <c r="G94" s="107">
        <v>95</v>
      </c>
      <c r="H94" s="117"/>
      <c r="I94" s="117"/>
      <c r="J94" s="117"/>
      <c r="K94" s="1"/>
    </row>
    <row r="95" ht="16.5" customHeight="1" spans="1:11">
      <c r="A95" s="87"/>
      <c r="B95" s="86" t="s">
        <v>171</v>
      </c>
      <c r="C95" s="86" t="s">
        <v>110</v>
      </c>
      <c r="D95" s="86" t="s">
        <v>111</v>
      </c>
      <c r="E95" s="107">
        <v>60</v>
      </c>
      <c r="F95" s="116"/>
      <c r="G95" s="107">
        <v>60</v>
      </c>
      <c r="H95" s="117"/>
      <c r="I95" s="117"/>
      <c r="J95" s="117"/>
      <c r="K95" s="1"/>
    </row>
    <row r="96" ht="16.5" customHeight="1" spans="1:11">
      <c r="A96" s="87"/>
      <c r="B96" s="86" t="s">
        <v>171</v>
      </c>
      <c r="C96" s="86" t="s">
        <v>110</v>
      </c>
      <c r="D96" s="86" t="s">
        <v>111</v>
      </c>
      <c r="E96" s="107">
        <v>2</v>
      </c>
      <c r="F96" s="116"/>
      <c r="G96" s="107">
        <v>2</v>
      </c>
      <c r="H96" s="117"/>
      <c r="I96" s="117"/>
      <c r="J96" s="117"/>
      <c r="K96" s="1"/>
    </row>
    <row r="97" ht="16.5" customHeight="1" spans="1:11">
      <c r="A97" s="87"/>
      <c r="B97" s="86" t="s">
        <v>171</v>
      </c>
      <c r="C97" s="86" t="s">
        <v>110</v>
      </c>
      <c r="D97" s="86" t="s">
        <v>111</v>
      </c>
      <c r="E97" s="107">
        <v>6</v>
      </c>
      <c r="F97" s="116"/>
      <c r="G97" s="107">
        <v>6</v>
      </c>
      <c r="H97" s="117"/>
      <c r="I97" s="117"/>
      <c r="J97" s="117"/>
      <c r="K97" s="1"/>
    </row>
    <row r="98" ht="16.5" customHeight="1" spans="1:11">
      <c r="A98" s="87"/>
      <c r="B98" s="86" t="s">
        <v>172</v>
      </c>
      <c r="C98" s="86" t="s">
        <v>110</v>
      </c>
      <c r="D98" s="86" t="s">
        <v>111</v>
      </c>
      <c r="E98" s="107">
        <v>12</v>
      </c>
      <c r="F98" s="116"/>
      <c r="G98" s="107">
        <v>12</v>
      </c>
      <c r="H98" s="117"/>
      <c r="I98" s="117"/>
      <c r="J98" s="117"/>
      <c r="K98" s="1"/>
    </row>
    <row r="99" ht="16.5" customHeight="1" spans="1:11">
      <c r="A99" s="87"/>
      <c r="B99" s="86" t="s">
        <v>154</v>
      </c>
      <c r="C99" s="86" t="s">
        <v>112</v>
      </c>
      <c r="D99" s="86" t="s">
        <v>143</v>
      </c>
      <c r="E99" s="107">
        <v>0.5</v>
      </c>
      <c r="F99" s="116"/>
      <c r="G99" s="107">
        <v>0.5</v>
      </c>
      <c r="H99" s="117"/>
      <c r="I99" s="117"/>
      <c r="J99" s="117"/>
      <c r="K99" s="1"/>
    </row>
    <row r="100" ht="16.5" customHeight="1" spans="1:11">
      <c r="A100" s="87"/>
      <c r="B100" s="86" t="s">
        <v>154</v>
      </c>
      <c r="C100" s="86" t="s">
        <v>86</v>
      </c>
      <c r="D100" s="86" t="s">
        <v>87</v>
      </c>
      <c r="E100" s="107">
        <v>10</v>
      </c>
      <c r="F100" s="116"/>
      <c r="G100" s="107">
        <v>10</v>
      </c>
      <c r="H100" s="117"/>
      <c r="I100" s="117"/>
      <c r="J100" s="117"/>
      <c r="K100" s="1"/>
    </row>
    <row r="101" ht="16.5" customHeight="1" spans="1:11">
      <c r="A101" s="87"/>
      <c r="B101" s="86" t="s">
        <v>173</v>
      </c>
      <c r="C101" s="86" t="s">
        <v>112</v>
      </c>
      <c r="D101" s="86" t="s">
        <v>143</v>
      </c>
      <c r="E101" s="107">
        <v>206</v>
      </c>
      <c r="F101" s="116"/>
      <c r="G101" s="107">
        <v>206</v>
      </c>
      <c r="H101" s="117"/>
      <c r="I101" s="117"/>
      <c r="J101" s="117"/>
      <c r="K101" s="1"/>
    </row>
    <row r="102" ht="16.5" customHeight="1" spans="1:11">
      <c r="A102" s="87"/>
      <c r="B102" s="86" t="s">
        <v>169</v>
      </c>
      <c r="C102" s="86" t="s">
        <v>158</v>
      </c>
      <c r="D102" s="86" t="s">
        <v>159</v>
      </c>
      <c r="E102" s="107">
        <v>1800</v>
      </c>
      <c r="F102" s="116"/>
      <c r="G102" s="107">
        <v>1800</v>
      </c>
      <c r="H102" s="117"/>
      <c r="I102" s="117"/>
      <c r="J102" s="117"/>
      <c r="K102" s="1"/>
    </row>
    <row r="103" ht="16.5" customHeight="1" spans="1:11">
      <c r="A103" s="87"/>
      <c r="B103" s="86" t="s">
        <v>174</v>
      </c>
      <c r="C103" s="86" t="s">
        <v>102</v>
      </c>
      <c r="D103" s="86" t="s">
        <v>147</v>
      </c>
      <c r="E103" s="107">
        <v>50</v>
      </c>
      <c r="F103" s="116"/>
      <c r="G103" s="107">
        <v>50</v>
      </c>
      <c r="H103" s="117"/>
      <c r="I103" s="117"/>
      <c r="J103" s="117"/>
      <c r="K103" s="1"/>
    </row>
    <row r="104" ht="16.5" customHeight="1" spans="1:11">
      <c r="A104" s="87"/>
      <c r="B104" s="86" t="s">
        <v>174</v>
      </c>
      <c r="C104" s="86" t="s">
        <v>102</v>
      </c>
      <c r="D104" s="86" t="s">
        <v>175</v>
      </c>
      <c r="E104" s="107">
        <v>60</v>
      </c>
      <c r="F104" s="116"/>
      <c r="G104" s="107">
        <v>60</v>
      </c>
      <c r="H104" s="117"/>
      <c r="I104" s="117"/>
      <c r="J104" s="117"/>
      <c r="K104" s="1"/>
    </row>
    <row r="105" ht="16.5" customHeight="1" spans="1:11">
      <c r="A105" s="87"/>
      <c r="B105" s="86" t="s">
        <v>157</v>
      </c>
      <c r="C105" s="86" t="s">
        <v>158</v>
      </c>
      <c r="D105" s="86" t="s">
        <v>159</v>
      </c>
      <c r="E105" s="107">
        <v>20</v>
      </c>
      <c r="F105" s="116"/>
      <c r="G105" s="107">
        <v>20</v>
      </c>
      <c r="H105" s="117"/>
      <c r="I105" s="117"/>
      <c r="J105" s="117"/>
      <c r="K105" s="1"/>
    </row>
    <row r="106" ht="16.5" customHeight="1" spans="1:11">
      <c r="A106" s="87"/>
      <c r="B106" s="86" t="s">
        <v>157</v>
      </c>
      <c r="C106" s="86" t="s">
        <v>110</v>
      </c>
      <c r="D106" s="86" t="s">
        <v>111</v>
      </c>
      <c r="E106" s="107">
        <v>20</v>
      </c>
      <c r="F106" s="116"/>
      <c r="G106" s="107">
        <v>20</v>
      </c>
      <c r="H106" s="117"/>
      <c r="I106" s="117"/>
      <c r="J106" s="117"/>
      <c r="K106" s="1"/>
    </row>
    <row r="107" ht="16.5" customHeight="1" spans="1:11">
      <c r="A107" s="87"/>
      <c r="B107" s="86" t="s">
        <v>176</v>
      </c>
      <c r="C107" s="86" t="s">
        <v>112</v>
      </c>
      <c r="D107" s="86" t="s">
        <v>143</v>
      </c>
      <c r="E107" s="107">
        <v>30</v>
      </c>
      <c r="F107" s="116"/>
      <c r="G107" s="107">
        <v>30</v>
      </c>
      <c r="H107" s="117"/>
      <c r="I107" s="117"/>
      <c r="J107" s="117"/>
      <c r="K107" s="1"/>
    </row>
    <row r="108" ht="16.5" customHeight="1" spans="1:11">
      <c r="A108" s="87"/>
      <c r="B108" s="86" t="s">
        <v>177</v>
      </c>
      <c r="C108" s="86" t="s">
        <v>112</v>
      </c>
      <c r="D108" s="86" t="s">
        <v>143</v>
      </c>
      <c r="E108" s="107">
        <v>1600</v>
      </c>
      <c r="F108" s="116"/>
      <c r="G108" s="107">
        <v>1600</v>
      </c>
      <c r="H108" s="117"/>
      <c r="I108" s="117"/>
      <c r="J108" s="117"/>
      <c r="K108" s="1"/>
    </row>
    <row r="109" ht="16.5" customHeight="1" spans="1:11">
      <c r="A109" s="87"/>
      <c r="B109" s="86" t="s">
        <v>178</v>
      </c>
      <c r="C109" s="86" t="s">
        <v>102</v>
      </c>
      <c r="D109" s="86" t="s">
        <v>147</v>
      </c>
      <c r="E109" s="107">
        <v>10</v>
      </c>
      <c r="F109" s="116"/>
      <c r="G109" s="107">
        <v>10</v>
      </c>
      <c r="H109" s="117"/>
      <c r="I109" s="117"/>
      <c r="J109" s="117"/>
      <c r="K109" s="1"/>
    </row>
    <row r="110" ht="16.5" customHeight="1" spans="1:11">
      <c r="A110" s="87"/>
      <c r="B110" s="86" t="s">
        <v>178</v>
      </c>
      <c r="C110" s="86" t="s">
        <v>102</v>
      </c>
      <c r="D110" s="86" t="s">
        <v>147</v>
      </c>
      <c r="E110" s="107">
        <v>10</v>
      </c>
      <c r="F110" s="116"/>
      <c r="G110" s="107">
        <v>10</v>
      </c>
      <c r="H110" s="117"/>
      <c r="I110" s="117"/>
      <c r="J110" s="117"/>
      <c r="K110" s="1"/>
    </row>
    <row r="111" ht="16.5" customHeight="1" spans="1:11">
      <c r="A111" s="87"/>
      <c r="B111" s="86" t="s">
        <v>179</v>
      </c>
      <c r="C111" s="86" t="s">
        <v>112</v>
      </c>
      <c r="D111" s="86" t="s">
        <v>143</v>
      </c>
      <c r="E111" s="107">
        <v>30</v>
      </c>
      <c r="F111" s="116"/>
      <c r="G111" s="107">
        <v>30</v>
      </c>
      <c r="H111" s="117"/>
      <c r="I111" s="117"/>
      <c r="J111" s="117"/>
      <c r="K111" s="1"/>
    </row>
    <row r="112" ht="16.5" customHeight="1" spans="1:11">
      <c r="A112" s="87"/>
      <c r="B112" s="86" t="s">
        <v>178</v>
      </c>
      <c r="C112" s="86" t="s">
        <v>102</v>
      </c>
      <c r="D112" s="86" t="s">
        <v>147</v>
      </c>
      <c r="E112" s="107">
        <v>9</v>
      </c>
      <c r="F112" s="116"/>
      <c r="G112" s="107">
        <v>9</v>
      </c>
      <c r="H112" s="117"/>
      <c r="I112" s="117"/>
      <c r="J112" s="117"/>
      <c r="K112" s="1"/>
    </row>
    <row r="113" ht="16.5" customHeight="1" spans="1:11">
      <c r="A113" s="87"/>
      <c r="B113" s="86" t="s">
        <v>180</v>
      </c>
      <c r="C113" s="86" t="s">
        <v>112</v>
      </c>
      <c r="D113" s="86" t="s">
        <v>143</v>
      </c>
      <c r="E113" s="107">
        <v>1</v>
      </c>
      <c r="F113" s="116"/>
      <c r="G113" s="107">
        <v>1</v>
      </c>
      <c r="H113" s="117"/>
      <c r="I113" s="117"/>
      <c r="J113" s="117"/>
      <c r="K113" s="1"/>
    </row>
    <row r="114" ht="16.5" customHeight="1" spans="1:11">
      <c r="A114" s="87"/>
      <c r="B114" s="86" t="s">
        <v>180</v>
      </c>
      <c r="C114" s="86" t="s">
        <v>112</v>
      </c>
      <c r="D114" s="86" t="s">
        <v>143</v>
      </c>
      <c r="E114" s="107">
        <v>65</v>
      </c>
      <c r="F114" s="116"/>
      <c r="G114" s="107">
        <v>65</v>
      </c>
      <c r="H114" s="117"/>
      <c r="I114" s="117"/>
      <c r="J114" s="117"/>
      <c r="K114" s="1"/>
    </row>
    <row r="115" ht="16.5" customHeight="1" spans="1:11">
      <c r="A115" s="87"/>
      <c r="B115" s="86" t="s">
        <v>180</v>
      </c>
      <c r="C115" s="86" t="s">
        <v>112</v>
      </c>
      <c r="D115" s="86" t="s">
        <v>181</v>
      </c>
      <c r="E115" s="107">
        <v>5</v>
      </c>
      <c r="F115" s="116"/>
      <c r="G115" s="107">
        <v>5</v>
      </c>
      <c r="H115" s="117"/>
      <c r="I115" s="117"/>
      <c r="J115" s="117"/>
      <c r="K115" s="1"/>
    </row>
    <row r="116" ht="16.5" customHeight="1" spans="1:11">
      <c r="A116" s="87"/>
      <c r="B116" s="86" t="s">
        <v>180</v>
      </c>
      <c r="C116" s="86" t="s">
        <v>112</v>
      </c>
      <c r="D116" s="86" t="s">
        <v>113</v>
      </c>
      <c r="E116" s="107">
        <v>30</v>
      </c>
      <c r="F116" s="116"/>
      <c r="G116" s="107">
        <v>30</v>
      </c>
      <c r="H116" s="117"/>
      <c r="I116" s="117"/>
      <c r="J116" s="117"/>
      <c r="K116" s="1"/>
    </row>
    <row r="117" ht="16.5" customHeight="1" spans="1:11">
      <c r="A117" s="87"/>
      <c r="B117" s="86" t="s">
        <v>180</v>
      </c>
      <c r="C117" s="86" t="s">
        <v>112</v>
      </c>
      <c r="D117" s="86" t="s">
        <v>113</v>
      </c>
      <c r="E117" s="107">
        <v>60</v>
      </c>
      <c r="F117" s="116"/>
      <c r="G117" s="107">
        <v>60</v>
      </c>
      <c r="H117" s="117"/>
      <c r="I117" s="117"/>
      <c r="J117" s="117"/>
      <c r="K117" s="1"/>
    </row>
    <row r="118" ht="16.5" customHeight="1" spans="1:11">
      <c r="A118" s="87"/>
      <c r="B118" s="86" t="s">
        <v>178</v>
      </c>
      <c r="C118" s="86" t="s">
        <v>112</v>
      </c>
      <c r="D118" s="86" t="s">
        <v>113</v>
      </c>
      <c r="E118" s="107">
        <v>180</v>
      </c>
      <c r="F118" s="116"/>
      <c r="G118" s="107">
        <v>180</v>
      </c>
      <c r="H118" s="117"/>
      <c r="I118" s="117"/>
      <c r="J118" s="117"/>
      <c r="K118" s="1"/>
    </row>
    <row r="119" ht="16.5" customHeight="1" spans="1:11">
      <c r="A119" s="87"/>
      <c r="B119" s="86" t="s">
        <v>142</v>
      </c>
      <c r="C119" s="86" t="s">
        <v>102</v>
      </c>
      <c r="D119" s="86" t="s">
        <v>147</v>
      </c>
      <c r="E119" s="107">
        <v>27.66</v>
      </c>
      <c r="F119" s="116"/>
      <c r="G119" s="107">
        <v>27.66</v>
      </c>
      <c r="H119" s="117"/>
      <c r="I119" s="117"/>
      <c r="J119" s="117"/>
      <c r="K119" s="1"/>
    </row>
    <row r="120" ht="16.5" customHeight="1" spans="1:11">
      <c r="A120" s="87"/>
      <c r="B120" s="86" t="s">
        <v>182</v>
      </c>
      <c r="C120" s="86" t="s">
        <v>102</v>
      </c>
      <c r="D120" s="86" t="s">
        <v>147</v>
      </c>
      <c r="E120" s="107">
        <v>2</v>
      </c>
      <c r="F120" s="116"/>
      <c r="G120" s="107">
        <v>2</v>
      </c>
      <c r="H120" s="117"/>
      <c r="I120" s="117"/>
      <c r="J120" s="117"/>
      <c r="K120" s="1"/>
    </row>
    <row r="121" ht="16.5" customHeight="1" spans="1:11">
      <c r="A121" s="87"/>
      <c r="B121" s="86" t="s">
        <v>183</v>
      </c>
      <c r="C121" s="86" t="s">
        <v>112</v>
      </c>
      <c r="D121" s="86" t="s">
        <v>143</v>
      </c>
      <c r="E121" s="107">
        <v>4.3</v>
      </c>
      <c r="F121" s="116"/>
      <c r="G121" s="107">
        <v>4.3</v>
      </c>
      <c r="H121" s="117"/>
      <c r="I121" s="117"/>
      <c r="J121" s="117"/>
      <c r="K121" s="1"/>
    </row>
    <row r="122" ht="16.5" customHeight="1" spans="1:11">
      <c r="A122" s="87"/>
      <c r="B122" s="86" t="s">
        <v>184</v>
      </c>
      <c r="C122" s="86" t="s">
        <v>112</v>
      </c>
      <c r="D122" s="86" t="s">
        <v>143</v>
      </c>
      <c r="E122" s="107">
        <v>8.34</v>
      </c>
      <c r="F122" s="116"/>
      <c r="G122" s="107">
        <v>8.34</v>
      </c>
      <c r="H122" s="117"/>
      <c r="I122" s="117"/>
      <c r="J122" s="117"/>
      <c r="K122" s="1"/>
    </row>
    <row r="123" ht="16.5" customHeight="1" spans="1:11">
      <c r="A123" s="87"/>
      <c r="B123" s="86" t="s">
        <v>185</v>
      </c>
      <c r="C123" s="86" t="s">
        <v>112</v>
      </c>
      <c r="D123" s="86" t="s">
        <v>145</v>
      </c>
      <c r="E123" s="107">
        <v>5</v>
      </c>
      <c r="F123" s="116"/>
      <c r="G123" s="107">
        <v>5</v>
      </c>
      <c r="H123" s="117"/>
      <c r="I123" s="117"/>
      <c r="J123" s="117"/>
      <c r="K123" s="1"/>
    </row>
    <row r="124" ht="16.5" customHeight="1" spans="1:11">
      <c r="A124" s="87"/>
      <c r="B124" s="86" t="s">
        <v>186</v>
      </c>
      <c r="C124" s="86" t="s">
        <v>88</v>
      </c>
      <c r="D124" s="86" t="s">
        <v>89</v>
      </c>
      <c r="E124" s="107">
        <v>5.7</v>
      </c>
      <c r="F124" s="116"/>
      <c r="G124" s="107">
        <v>5.7</v>
      </c>
      <c r="H124" s="117"/>
      <c r="I124" s="117"/>
      <c r="J124" s="117"/>
      <c r="K124" s="1"/>
    </row>
    <row r="125" ht="16.5" customHeight="1" spans="1:11">
      <c r="A125" s="87"/>
      <c r="B125" s="86" t="s">
        <v>185</v>
      </c>
      <c r="C125" s="86" t="s">
        <v>112</v>
      </c>
      <c r="D125" s="86" t="s">
        <v>143</v>
      </c>
      <c r="E125" s="107">
        <v>35</v>
      </c>
      <c r="F125" s="116"/>
      <c r="G125" s="107">
        <v>35</v>
      </c>
      <c r="H125" s="117"/>
      <c r="I125" s="117"/>
      <c r="J125" s="117"/>
      <c r="K125" s="1"/>
    </row>
    <row r="126" ht="16.5" customHeight="1" spans="1:11">
      <c r="A126" s="87"/>
      <c r="B126" s="86" t="s">
        <v>187</v>
      </c>
      <c r="C126" s="86" t="s">
        <v>88</v>
      </c>
      <c r="D126" s="86" t="s">
        <v>89</v>
      </c>
      <c r="E126" s="107">
        <v>96</v>
      </c>
      <c r="F126" s="116"/>
      <c r="G126" s="107">
        <v>96</v>
      </c>
      <c r="H126" s="117"/>
      <c r="I126" s="117"/>
      <c r="J126" s="117"/>
      <c r="K126" s="1"/>
    </row>
    <row r="127" ht="16.5" customHeight="1" spans="1:11">
      <c r="A127" s="87"/>
      <c r="B127" s="86" t="s">
        <v>187</v>
      </c>
      <c r="C127" s="86" t="s">
        <v>112</v>
      </c>
      <c r="D127" s="86" t="s">
        <v>143</v>
      </c>
      <c r="E127" s="107">
        <v>206</v>
      </c>
      <c r="F127" s="116"/>
      <c r="G127" s="107">
        <v>206</v>
      </c>
      <c r="H127" s="117"/>
      <c r="I127" s="117"/>
      <c r="J127" s="117"/>
      <c r="K127" s="1"/>
    </row>
    <row r="128" ht="16.5" customHeight="1" spans="1:11">
      <c r="A128" s="87"/>
      <c r="B128" s="86" t="s">
        <v>126</v>
      </c>
      <c r="C128" s="86" t="s">
        <v>158</v>
      </c>
      <c r="D128" s="86" t="s">
        <v>159</v>
      </c>
      <c r="E128" s="107">
        <v>18.54</v>
      </c>
      <c r="F128" s="116"/>
      <c r="G128" s="107">
        <v>18.54</v>
      </c>
      <c r="H128" s="117"/>
      <c r="I128" s="117"/>
      <c r="J128" s="117"/>
      <c r="K128" s="1"/>
    </row>
    <row r="129" ht="16.5" customHeight="1" spans="1:11">
      <c r="A129" s="87"/>
      <c r="B129" s="86" t="s">
        <v>126</v>
      </c>
      <c r="C129" s="86" t="s">
        <v>88</v>
      </c>
      <c r="D129" s="86" t="s">
        <v>91</v>
      </c>
      <c r="E129" s="107">
        <v>0.1</v>
      </c>
      <c r="F129" s="116"/>
      <c r="G129" s="107">
        <v>0.1</v>
      </c>
      <c r="H129" s="117"/>
      <c r="I129" s="117"/>
      <c r="J129" s="117"/>
      <c r="K129" s="1"/>
    </row>
    <row r="130" ht="16.5" customHeight="1" spans="1:11">
      <c r="A130" s="87"/>
      <c r="B130" s="86" t="s">
        <v>126</v>
      </c>
      <c r="C130" s="86" t="s">
        <v>135</v>
      </c>
      <c r="D130" s="86" t="s">
        <v>136</v>
      </c>
      <c r="E130" s="107">
        <v>44</v>
      </c>
      <c r="F130" s="116"/>
      <c r="G130" s="107">
        <v>44</v>
      </c>
      <c r="H130" s="117"/>
      <c r="I130" s="117"/>
      <c r="J130" s="117"/>
      <c r="K130" s="1"/>
    </row>
    <row r="131" ht="16.5" customHeight="1" spans="1:11">
      <c r="A131" s="87"/>
      <c r="B131" s="86" t="s">
        <v>126</v>
      </c>
      <c r="C131" s="86" t="s">
        <v>102</v>
      </c>
      <c r="D131" s="86" t="s">
        <v>147</v>
      </c>
      <c r="E131" s="107">
        <v>60</v>
      </c>
      <c r="F131" s="116"/>
      <c r="G131" s="107">
        <v>60</v>
      </c>
      <c r="H131" s="117"/>
      <c r="I131" s="117"/>
      <c r="J131" s="117"/>
      <c r="K131" s="1"/>
    </row>
    <row r="132" ht="16.5" customHeight="1" spans="1:11">
      <c r="A132" s="87"/>
      <c r="B132" s="86" t="s">
        <v>126</v>
      </c>
      <c r="C132" s="86" t="s">
        <v>108</v>
      </c>
      <c r="D132" s="86" t="s">
        <v>109</v>
      </c>
      <c r="E132" s="107">
        <v>6</v>
      </c>
      <c r="F132" s="116"/>
      <c r="G132" s="107">
        <v>6</v>
      </c>
      <c r="H132" s="117"/>
      <c r="I132" s="117"/>
      <c r="J132" s="117"/>
      <c r="K132" s="1"/>
    </row>
    <row r="133" ht="16.5" customHeight="1" spans="1:11">
      <c r="A133" s="87"/>
      <c r="B133" s="86" t="s">
        <v>126</v>
      </c>
      <c r="C133" s="86" t="s">
        <v>135</v>
      </c>
      <c r="D133" s="86" t="s">
        <v>136</v>
      </c>
      <c r="E133" s="107">
        <v>11.36</v>
      </c>
      <c r="F133" s="116"/>
      <c r="G133" s="107">
        <v>11.36</v>
      </c>
      <c r="H133" s="117"/>
      <c r="I133" s="117"/>
      <c r="J133" s="117"/>
      <c r="K133" s="1"/>
    </row>
    <row r="134" ht="16.5" customHeight="1" spans="1:11">
      <c r="A134" s="87"/>
      <c r="B134" s="86" t="s">
        <v>188</v>
      </c>
      <c r="C134" s="86" t="s">
        <v>102</v>
      </c>
      <c r="D134" s="86" t="s">
        <v>147</v>
      </c>
      <c r="E134" s="107">
        <v>10</v>
      </c>
      <c r="F134" s="116"/>
      <c r="G134" s="107">
        <v>10</v>
      </c>
      <c r="H134" s="117"/>
      <c r="I134" s="117"/>
      <c r="J134" s="117"/>
      <c r="K134" s="1"/>
    </row>
    <row r="135" ht="16.5" customHeight="1" spans="1:11">
      <c r="A135" s="87"/>
      <c r="B135" s="86" t="s">
        <v>189</v>
      </c>
      <c r="C135" s="86" t="s">
        <v>158</v>
      </c>
      <c r="D135" s="86" t="s">
        <v>159</v>
      </c>
      <c r="E135" s="107">
        <v>260</v>
      </c>
      <c r="F135" s="116"/>
      <c r="G135" s="107">
        <v>260</v>
      </c>
      <c r="H135" s="117"/>
      <c r="I135" s="117"/>
      <c r="J135" s="117"/>
      <c r="K135" s="1"/>
    </row>
    <row r="136" ht="16.5" customHeight="1" spans="1:11">
      <c r="A136" s="87"/>
      <c r="B136" s="86" t="s">
        <v>189</v>
      </c>
      <c r="C136" s="86" t="s">
        <v>102</v>
      </c>
      <c r="D136" s="86" t="s">
        <v>147</v>
      </c>
      <c r="E136" s="107">
        <v>20</v>
      </c>
      <c r="F136" s="116"/>
      <c r="G136" s="107">
        <v>20</v>
      </c>
      <c r="H136" s="117"/>
      <c r="I136" s="117"/>
      <c r="J136" s="117"/>
      <c r="K136" s="1"/>
    </row>
    <row r="137" ht="16.5" customHeight="1" spans="1:11">
      <c r="A137" s="87"/>
      <c r="B137" s="86" t="s">
        <v>189</v>
      </c>
      <c r="C137" s="86" t="s">
        <v>135</v>
      </c>
      <c r="D137" s="86" t="s">
        <v>136</v>
      </c>
      <c r="E137" s="107">
        <v>100</v>
      </c>
      <c r="F137" s="116"/>
      <c r="G137" s="107">
        <v>100</v>
      </c>
      <c r="H137" s="117"/>
      <c r="I137" s="117"/>
      <c r="J137" s="117"/>
      <c r="K137" s="1"/>
    </row>
    <row r="138" ht="16.5" customHeight="1" spans="1:11">
      <c r="A138" s="87"/>
      <c r="B138" s="86" t="s">
        <v>189</v>
      </c>
      <c r="C138" s="86" t="s">
        <v>135</v>
      </c>
      <c r="D138" s="86" t="s">
        <v>136</v>
      </c>
      <c r="E138" s="107">
        <v>70</v>
      </c>
      <c r="F138" s="116"/>
      <c r="G138" s="107">
        <v>70</v>
      </c>
      <c r="H138" s="117"/>
      <c r="I138" s="117"/>
      <c r="J138" s="117"/>
      <c r="K138" s="1"/>
    </row>
    <row r="139" ht="16.5" customHeight="1" spans="1:11">
      <c r="A139" s="87"/>
      <c r="B139" s="86" t="s">
        <v>189</v>
      </c>
      <c r="C139" s="86" t="s">
        <v>135</v>
      </c>
      <c r="D139" s="86" t="s">
        <v>136</v>
      </c>
      <c r="E139" s="107">
        <v>20</v>
      </c>
      <c r="F139" s="116"/>
      <c r="G139" s="107">
        <v>20</v>
      </c>
      <c r="H139" s="117"/>
      <c r="I139" s="117"/>
      <c r="J139" s="117"/>
      <c r="K139" s="1"/>
    </row>
    <row r="140" ht="16.5" customHeight="1" spans="1:11">
      <c r="A140" s="87"/>
      <c r="B140" s="86" t="s">
        <v>160</v>
      </c>
      <c r="C140" s="86" t="s">
        <v>102</v>
      </c>
      <c r="D140" s="86" t="s">
        <v>147</v>
      </c>
      <c r="E140" s="107">
        <v>50</v>
      </c>
      <c r="F140" s="116"/>
      <c r="G140" s="107">
        <v>50</v>
      </c>
      <c r="H140" s="117"/>
      <c r="I140" s="117"/>
      <c r="J140" s="117"/>
      <c r="K140" s="1"/>
    </row>
    <row r="141" ht="16.5" customHeight="1" spans="1:11">
      <c r="A141" s="87"/>
      <c r="B141" s="86" t="s">
        <v>189</v>
      </c>
      <c r="C141" s="86" t="s">
        <v>112</v>
      </c>
      <c r="D141" s="86" t="s">
        <v>143</v>
      </c>
      <c r="E141" s="107">
        <v>45</v>
      </c>
      <c r="F141" s="116"/>
      <c r="G141" s="107">
        <v>45</v>
      </c>
      <c r="H141" s="117"/>
      <c r="I141" s="117"/>
      <c r="J141" s="117"/>
      <c r="K141" s="1"/>
    </row>
    <row r="142" ht="16.5" customHeight="1" spans="1:11">
      <c r="A142" s="87"/>
      <c r="B142" s="86" t="s">
        <v>189</v>
      </c>
      <c r="C142" s="86" t="s">
        <v>88</v>
      </c>
      <c r="D142" s="86" t="s">
        <v>91</v>
      </c>
      <c r="E142" s="107">
        <v>140</v>
      </c>
      <c r="F142" s="116"/>
      <c r="G142" s="107">
        <v>140</v>
      </c>
      <c r="H142" s="117"/>
      <c r="I142" s="117"/>
      <c r="J142" s="117"/>
      <c r="K142" s="1"/>
    </row>
    <row r="143" ht="16.5" customHeight="1" spans="1:11">
      <c r="A143" s="87"/>
      <c r="B143" s="86" t="s">
        <v>190</v>
      </c>
      <c r="C143" s="86" t="s">
        <v>135</v>
      </c>
      <c r="D143" s="86" t="s">
        <v>136</v>
      </c>
      <c r="E143" s="107">
        <v>30</v>
      </c>
      <c r="F143" s="116"/>
      <c r="G143" s="107">
        <v>30</v>
      </c>
      <c r="H143" s="117"/>
      <c r="I143" s="117"/>
      <c r="J143" s="117"/>
      <c r="K143" s="1"/>
    </row>
    <row r="144" ht="16.5" customHeight="1" spans="1:11">
      <c r="A144" s="87"/>
      <c r="B144" s="86" t="s">
        <v>176</v>
      </c>
      <c r="C144" s="86" t="s">
        <v>112</v>
      </c>
      <c r="D144" s="86" t="s">
        <v>143</v>
      </c>
      <c r="E144" s="107">
        <v>120</v>
      </c>
      <c r="F144" s="116"/>
      <c r="G144" s="107">
        <v>120</v>
      </c>
      <c r="H144" s="117"/>
      <c r="I144" s="117"/>
      <c r="J144" s="117"/>
      <c r="K144" s="1"/>
    </row>
    <row r="145" ht="16.5" customHeight="1" spans="1:11">
      <c r="A145" s="87"/>
      <c r="B145" s="86" t="s">
        <v>191</v>
      </c>
      <c r="C145" s="86" t="s">
        <v>102</v>
      </c>
      <c r="D145" s="86" t="s">
        <v>147</v>
      </c>
      <c r="E145" s="107">
        <v>17.7</v>
      </c>
      <c r="F145" s="116"/>
      <c r="G145" s="107">
        <v>17.7</v>
      </c>
      <c r="H145" s="117"/>
      <c r="I145" s="117"/>
      <c r="J145" s="117"/>
      <c r="K145" s="1"/>
    </row>
    <row r="146" ht="16.5" customHeight="1" spans="1:11">
      <c r="A146" s="87"/>
      <c r="B146" s="86" t="s">
        <v>192</v>
      </c>
      <c r="C146" s="86" t="s">
        <v>102</v>
      </c>
      <c r="D146" s="86" t="s">
        <v>147</v>
      </c>
      <c r="E146" s="107">
        <v>22</v>
      </c>
      <c r="F146" s="116"/>
      <c r="G146" s="107">
        <v>22</v>
      </c>
      <c r="H146" s="117"/>
      <c r="I146" s="117"/>
      <c r="J146" s="117"/>
      <c r="K146" s="1"/>
    </row>
    <row r="147" ht="16.5" customHeight="1" spans="1:11">
      <c r="A147" s="87"/>
      <c r="B147" s="86" t="s">
        <v>153</v>
      </c>
      <c r="C147" s="86" t="s">
        <v>135</v>
      </c>
      <c r="D147" s="86" t="s">
        <v>136</v>
      </c>
      <c r="E147" s="107">
        <v>6</v>
      </c>
      <c r="F147" s="116"/>
      <c r="G147" s="107">
        <v>6</v>
      </c>
      <c r="H147" s="117"/>
      <c r="I147" s="117"/>
      <c r="J147" s="117"/>
      <c r="K147" s="1"/>
    </row>
    <row r="148" ht="16.5" customHeight="1" spans="1:11">
      <c r="A148" s="87"/>
      <c r="B148" s="86" t="s">
        <v>192</v>
      </c>
      <c r="C148" s="86" t="s">
        <v>102</v>
      </c>
      <c r="D148" s="86" t="s">
        <v>147</v>
      </c>
      <c r="E148" s="107">
        <v>4.5</v>
      </c>
      <c r="F148" s="116"/>
      <c r="G148" s="107">
        <v>4.5</v>
      </c>
      <c r="H148" s="117"/>
      <c r="I148" s="117"/>
      <c r="J148" s="117"/>
      <c r="K148" s="1"/>
    </row>
    <row r="149" ht="16.5" customHeight="1" spans="1:11">
      <c r="A149" s="87"/>
      <c r="B149" s="86" t="s">
        <v>193</v>
      </c>
      <c r="C149" s="86" t="s">
        <v>102</v>
      </c>
      <c r="D149" s="86" t="s">
        <v>147</v>
      </c>
      <c r="E149" s="107">
        <v>20</v>
      </c>
      <c r="F149" s="116"/>
      <c r="G149" s="107">
        <v>20</v>
      </c>
      <c r="H149" s="117"/>
      <c r="I149" s="117"/>
      <c r="J149" s="117"/>
      <c r="K149" s="1"/>
    </row>
    <row r="150" ht="16.5" customHeight="1" spans="1:11">
      <c r="A150" s="87"/>
      <c r="B150" s="86" t="s">
        <v>194</v>
      </c>
      <c r="C150" s="86" t="s">
        <v>102</v>
      </c>
      <c r="D150" s="86" t="s">
        <v>147</v>
      </c>
      <c r="E150" s="107">
        <v>100</v>
      </c>
      <c r="F150" s="116"/>
      <c r="G150" s="107">
        <v>100</v>
      </c>
      <c r="H150" s="117"/>
      <c r="I150" s="117"/>
      <c r="J150" s="117"/>
      <c r="K150" s="1"/>
    </row>
    <row r="151" ht="16.5" customHeight="1" spans="1:11">
      <c r="A151" s="87"/>
      <c r="B151" s="86" t="s">
        <v>194</v>
      </c>
      <c r="C151" s="86" t="s">
        <v>112</v>
      </c>
      <c r="D151" s="86" t="s">
        <v>143</v>
      </c>
      <c r="E151" s="107">
        <v>10</v>
      </c>
      <c r="F151" s="116"/>
      <c r="G151" s="107">
        <v>10</v>
      </c>
      <c r="H151" s="117"/>
      <c r="I151" s="117"/>
      <c r="J151" s="117"/>
      <c r="K151" s="1"/>
    </row>
    <row r="152" ht="16.5" customHeight="1" spans="1:11">
      <c r="A152" s="87"/>
      <c r="B152" s="86" t="s">
        <v>141</v>
      </c>
      <c r="C152" s="86" t="s">
        <v>81</v>
      </c>
      <c r="D152" s="86" t="s">
        <v>83</v>
      </c>
      <c r="E152" s="107">
        <v>100</v>
      </c>
      <c r="F152" s="116"/>
      <c r="G152" s="107">
        <v>100</v>
      </c>
      <c r="H152" s="117"/>
      <c r="I152" s="117"/>
      <c r="J152" s="117"/>
      <c r="K152" s="1"/>
    </row>
    <row r="153" ht="16.5" customHeight="1" spans="1:11">
      <c r="A153" s="87"/>
      <c r="B153" s="86" t="s">
        <v>194</v>
      </c>
      <c r="C153" s="86" t="s">
        <v>161</v>
      </c>
      <c r="D153" s="86" t="s">
        <v>162</v>
      </c>
      <c r="E153" s="107">
        <v>11</v>
      </c>
      <c r="F153" s="116"/>
      <c r="G153" s="107">
        <v>11</v>
      </c>
      <c r="H153" s="117"/>
      <c r="I153" s="117"/>
      <c r="J153" s="117"/>
      <c r="K153" s="1"/>
    </row>
    <row r="154" ht="16.5" customHeight="1" spans="1:11">
      <c r="A154" s="87"/>
      <c r="B154" s="86" t="s">
        <v>194</v>
      </c>
      <c r="C154" s="86" t="s">
        <v>149</v>
      </c>
      <c r="D154" s="86" t="s">
        <v>166</v>
      </c>
      <c r="E154" s="107">
        <v>29</v>
      </c>
      <c r="F154" s="116"/>
      <c r="G154" s="107">
        <v>29</v>
      </c>
      <c r="H154" s="117"/>
      <c r="I154" s="117"/>
      <c r="J154" s="117"/>
      <c r="K154" s="1"/>
    </row>
    <row r="155" ht="16.5" customHeight="1" spans="1:11">
      <c r="A155" s="87"/>
      <c r="B155" s="86" t="s">
        <v>194</v>
      </c>
      <c r="C155" s="86" t="s">
        <v>100</v>
      </c>
      <c r="D155" s="86" t="s">
        <v>101</v>
      </c>
      <c r="E155" s="107">
        <v>2.4</v>
      </c>
      <c r="F155" s="116"/>
      <c r="G155" s="107">
        <v>2.4</v>
      </c>
      <c r="H155" s="117"/>
      <c r="I155" s="117"/>
      <c r="J155" s="117"/>
      <c r="K155" s="1"/>
    </row>
    <row r="156" ht="16.5" customHeight="1" spans="1:11">
      <c r="A156" s="87"/>
      <c r="B156" s="86" t="s">
        <v>194</v>
      </c>
      <c r="C156" s="86" t="s">
        <v>110</v>
      </c>
      <c r="D156" s="86" t="s">
        <v>111</v>
      </c>
      <c r="E156" s="107">
        <v>20</v>
      </c>
      <c r="F156" s="116"/>
      <c r="G156" s="107">
        <v>20</v>
      </c>
      <c r="H156" s="117"/>
      <c r="I156" s="117"/>
      <c r="J156" s="117"/>
      <c r="K156" s="1"/>
    </row>
    <row r="157" ht="16.5" customHeight="1" spans="1:11">
      <c r="A157" s="87"/>
      <c r="B157" s="86" t="s">
        <v>194</v>
      </c>
      <c r="C157" s="86" t="s">
        <v>102</v>
      </c>
      <c r="D157" s="86" t="s">
        <v>147</v>
      </c>
      <c r="E157" s="107">
        <v>20</v>
      </c>
      <c r="F157" s="116"/>
      <c r="G157" s="107">
        <v>20</v>
      </c>
      <c r="H157" s="117"/>
      <c r="I157" s="117"/>
      <c r="J157" s="117"/>
      <c r="K157" s="1"/>
    </row>
    <row r="158" ht="16.5" customHeight="1" spans="1:11">
      <c r="A158" s="87"/>
      <c r="B158" s="86" t="s">
        <v>194</v>
      </c>
      <c r="C158" s="86" t="s">
        <v>102</v>
      </c>
      <c r="D158" s="86" t="s">
        <v>147</v>
      </c>
      <c r="E158" s="107">
        <v>25</v>
      </c>
      <c r="F158" s="116"/>
      <c r="G158" s="107">
        <v>25</v>
      </c>
      <c r="H158" s="117"/>
      <c r="I158" s="117"/>
      <c r="J158" s="117"/>
      <c r="K158" s="1"/>
    </row>
    <row r="159" ht="16.5" customHeight="1" spans="1:11">
      <c r="A159" s="87"/>
      <c r="B159" s="86" t="s">
        <v>195</v>
      </c>
      <c r="C159" s="86" t="s">
        <v>112</v>
      </c>
      <c r="D159" s="86" t="s">
        <v>143</v>
      </c>
      <c r="E159" s="107">
        <v>30</v>
      </c>
      <c r="F159" s="116"/>
      <c r="G159" s="107">
        <v>30</v>
      </c>
      <c r="H159" s="117"/>
      <c r="I159" s="117"/>
      <c r="J159" s="117"/>
      <c r="K159" s="1"/>
    </row>
    <row r="160" ht="16.5" customHeight="1" spans="1:11">
      <c r="A160" s="87"/>
      <c r="B160" s="86" t="s">
        <v>194</v>
      </c>
      <c r="C160" s="86" t="s">
        <v>102</v>
      </c>
      <c r="D160" s="86" t="s">
        <v>147</v>
      </c>
      <c r="E160" s="107">
        <v>4.8</v>
      </c>
      <c r="F160" s="116"/>
      <c r="G160" s="107">
        <v>4.8</v>
      </c>
      <c r="H160" s="117"/>
      <c r="I160" s="117"/>
      <c r="J160" s="117"/>
      <c r="K160" s="1"/>
    </row>
    <row r="161" ht="16.5" customHeight="1" spans="1:11">
      <c r="A161" s="87"/>
      <c r="B161" s="86" t="s">
        <v>187</v>
      </c>
      <c r="C161" s="86" t="s">
        <v>110</v>
      </c>
      <c r="D161" s="86" t="s">
        <v>111</v>
      </c>
      <c r="E161" s="107">
        <v>2</v>
      </c>
      <c r="F161" s="116"/>
      <c r="G161" s="107">
        <v>2</v>
      </c>
      <c r="H161" s="117"/>
      <c r="I161" s="117"/>
      <c r="J161" s="117"/>
      <c r="K161" s="1"/>
    </row>
    <row r="162" ht="16.5" customHeight="1" spans="1:11">
      <c r="A162" s="87"/>
      <c r="B162" s="86" t="s">
        <v>196</v>
      </c>
      <c r="C162" s="86" t="s">
        <v>102</v>
      </c>
      <c r="D162" s="86" t="s">
        <v>103</v>
      </c>
      <c r="E162" s="107">
        <v>67</v>
      </c>
      <c r="F162" s="116"/>
      <c r="G162" s="107">
        <v>67</v>
      </c>
      <c r="H162" s="117"/>
      <c r="I162" s="117"/>
      <c r="J162" s="117"/>
      <c r="K162" s="1"/>
    </row>
    <row r="163" ht="16.5" customHeight="1" spans="1:11">
      <c r="A163" s="87"/>
      <c r="B163" s="86" t="s">
        <v>197</v>
      </c>
      <c r="C163" s="86" t="s">
        <v>112</v>
      </c>
      <c r="D163" s="86" t="s">
        <v>143</v>
      </c>
      <c r="E163" s="107">
        <v>34</v>
      </c>
      <c r="F163" s="116"/>
      <c r="G163" s="107">
        <v>34</v>
      </c>
      <c r="H163" s="117"/>
      <c r="I163" s="117"/>
      <c r="J163" s="117"/>
      <c r="K163" s="1"/>
    </row>
    <row r="164" ht="16.5" customHeight="1" spans="1:11">
      <c r="A164" s="87"/>
      <c r="B164" s="86" t="s">
        <v>197</v>
      </c>
      <c r="C164" s="86" t="s">
        <v>110</v>
      </c>
      <c r="D164" s="86" t="s">
        <v>111</v>
      </c>
      <c r="E164" s="107">
        <v>6</v>
      </c>
      <c r="F164" s="116"/>
      <c r="G164" s="107">
        <v>6</v>
      </c>
      <c r="H164" s="117"/>
      <c r="I164" s="117"/>
      <c r="J164" s="117"/>
      <c r="K164" s="1"/>
    </row>
    <row r="165" ht="16.5" customHeight="1" spans="1:11">
      <c r="A165" s="87"/>
      <c r="B165" s="86" t="s">
        <v>157</v>
      </c>
      <c r="C165" s="86" t="s">
        <v>149</v>
      </c>
      <c r="D165" s="86" t="s">
        <v>150</v>
      </c>
      <c r="E165" s="107">
        <v>80</v>
      </c>
      <c r="F165" s="116"/>
      <c r="G165" s="107">
        <v>80</v>
      </c>
      <c r="H165" s="117"/>
      <c r="I165" s="117"/>
      <c r="J165" s="117"/>
      <c r="K165" s="1"/>
    </row>
    <row r="166" ht="16.5" customHeight="1" spans="1:11">
      <c r="A166" s="87"/>
      <c r="B166" s="86" t="s">
        <v>157</v>
      </c>
      <c r="C166" s="86" t="s">
        <v>102</v>
      </c>
      <c r="D166" s="86" t="s">
        <v>147</v>
      </c>
      <c r="E166" s="107">
        <v>15</v>
      </c>
      <c r="F166" s="116"/>
      <c r="G166" s="107">
        <v>15</v>
      </c>
      <c r="H166" s="117"/>
      <c r="I166" s="117"/>
      <c r="J166" s="117"/>
      <c r="K166" s="1"/>
    </row>
    <row r="167" ht="16.5" customHeight="1" spans="1:11">
      <c r="A167" s="87"/>
      <c r="B167" s="86" t="s">
        <v>157</v>
      </c>
      <c r="C167" s="86" t="s">
        <v>110</v>
      </c>
      <c r="D167" s="86" t="s">
        <v>111</v>
      </c>
      <c r="E167" s="107">
        <v>30</v>
      </c>
      <c r="F167" s="116"/>
      <c r="G167" s="107">
        <v>30</v>
      </c>
      <c r="H167" s="117"/>
      <c r="I167" s="117"/>
      <c r="J167" s="117"/>
      <c r="K167" s="1"/>
    </row>
    <row r="168" ht="16.5" customHeight="1" spans="1:11">
      <c r="A168" s="87"/>
      <c r="B168" s="86" t="s">
        <v>198</v>
      </c>
      <c r="C168" s="86" t="s">
        <v>102</v>
      </c>
      <c r="D168" s="86" t="s">
        <v>147</v>
      </c>
      <c r="E168" s="107">
        <v>25</v>
      </c>
      <c r="F168" s="116"/>
      <c r="G168" s="107">
        <v>25</v>
      </c>
      <c r="H168" s="117"/>
      <c r="I168" s="117"/>
      <c r="J168" s="117"/>
      <c r="K168" s="1"/>
    </row>
    <row r="169" ht="16.5" customHeight="1" spans="1:11">
      <c r="A169" s="87"/>
      <c r="B169" s="86" t="s">
        <v>199</v>
      </c>
      <c r="C169" s="86" t="s">
        <v>149</v>
      </c>
      <c r="D169" s="86" t="s">
        <v>166</v>
      </c>
      <c r="E169" s="107">
        <v>40</v>
      </c>
      <c r="F169" s="116"/>
      <c r="G169" s="107">
        <v>40</v>
      </c>
      <c r="H169" s="117"/>
      <c r="I169" s="117"/>
      <c r="J169" s="117"/>
      <c r="K169" s="1"/>
    </row>
    <row r="170" ht="16.5" customHeight="1" spans="1:11">
      <c r="A170" s="87"/>
      <c r="B170" s="86" t="s">
        <v>199</v>
      </c>
      <c r="C170" s="86" t="s">
        <v>102</v>
      </c>
      <c r="D170" s="86" t="s">
        <v>147</v>
      </c>
      <c r="E170" s="107">
        <v>130</v>
      </c>
      <c r="F170" s="116"/>
      <c r="G170" s="107">
        <v>130</v>
      </c>
      <c r="H170" s="117"/>
      <c r="I170" s="117"/>
      <c r="J170" s="117"/>
      <c r="K170" s="1"/>
    </row>
    <row r="171" ht="16.5" customHeight="1" spans="1:11">
      <c r="A171" s="87"/>
      <c r="B171" s="86" t="s">
        <v>199</v>
      </c>
      <c r="C171" s="86" t="s">
        <v>158</v>
      </c>
      <c r="D171" s="86" t="s">
        <v>159</v>
      </c>
      <c r="E171" s="107">
        <v>240</v>
      </c>
      <c r="F171" s="116"/>
      <c r="G171" s="107">
        <v>240</v>
      </c>
      <c r="H171" s="117"/>
      <c r="I171" s="117"/>
      <c r="J171" s="117"/>
      <c r="K171" s="1"/>
    </row>
    <row r="172" ht="16.5" customHeight="1" spans="1:11">
      <c r="A172" s="87"/>
      <c r="B172" s="86" t="s">
        <v>199</v>
      </c>
      <c r="C172" s="86" t="s">
        <v>102</v>
      </c>
      <c r="D172" s="86" t="s">
        <v>147</v>
      </c>
      <c r="E172" s="107">
        <v>40</v>
      </c>
      <c r="F172" s="116"/>
      <c r="G172" s="107">
        <v>40</v>
      </c>
      <c r="H172" s="117"/>
      <c r="I172" s="117"/>
      <c r="J172" s="117"/>
      <c r="K172" s="1"/>
    </row>
    <row r="173" ht="16.5" customHeight="1" spans="1:11">
      <c r="A173" s="87"/>
      <c r="B173" s="86" t="s">
        <v>199</v>
      </c>
      <c r="C173" s="86" t="s">
        <v>102</v>
      </c>
      <c r="D173" s="86" t="s">
        <v>147</v>
      </c>
      <c r="E173" s="107">
        <v>600</v>
      </c>
      <c r="F173" s="116"/>
      <c r="G173" s="107">
        <v>600</v>
      </c>
      <c r="H173" s="117"/>
      <c r="I173" s="117"/>
      <c r="J173" s="117"/>
      <c r="K173" s="1"/>
    </row>
    <row r="174" ht="16.5" customHeight="1" spans="1:11">
      <c r="A174" s="87"/>
      <c r="B174" s="86" t="s">
        <v>174</v>
      </c>
      <c r="C174" s="86" t="s">
        <v>102</v>
      </c>
      <c r="D174" s="86" t="s">
        <v>147</v>
      </c>
      <c r="E174" s="107">
        <v>50</v>
      </c>
      <c r="F174" s="116"/>
      <c r="G174" s="107">
        <v>50</v>
      </c>
      <c r="H174" s="117"/>
      <c r="I174" s="117"/>
      <c r="J174" s="117"/>
      <c r="K174" s="1"/>
    </row>
    <row r="175" ht="16.5" customHeight="1" spans="1:11">
      <c r="A175" s="87"/>
      <c r="B175" s="86" t="s">
        <v>154</v>
      </c>
      <c r="C175" s="86" t="s">
        <v>102</v>
      </c>
      <c r="D175" s="86" t="s">
        <v>147</v>
      </c>
      <c r="E175" s="107">
        <v>320</v>
      </c>
      <c r="F175" s="116"/>
      <c r="G175" s="107">
        <v>320</v>
      </c>
      <c r="H175" s="117"/>
      <c r="I175" s="117"/>
      <c r="J175" s="117"/>
      <c r="K175" s="1"/>
    </row>
    <row r="176" ht="16.5" customHeight="1" spans="1:11">
      <c r="A176" s="87"/>
      <c r="B176" s="86" t="s">
        <v>154</v>
      </c>
      <c r="C176" s="86" t="s">
        <v>112</v>
      </c>
      <c r="D176" s="86" t="s">
        <v>143</v>
      </c>
      <c r="E176" s="107">
        <v>180</v>
      </c>
      <c r="F176" s="116"/>
      <c r="G176" s="107">
        <v>180</v>
      </c>
      <c r="H176" s="117"/>
      <c r="I176" s="117"/>
      <c r="J176" s="117"/>
      <c r="K176" s="1"/>
    </row>
    <row r="177" ht="16.5" customHeight="1" spans="1:11">
      <c r="A177" s="87"/>
      <c r="B177" s="86" t="s">
        <v>165</v>
      </c>
      <c r="C177" s="86" t="s">
        <v>88</v>
      </c>
      <c r="D177" s="86" t="s">
        <v>200</v>
      </c>
      <c r="E177" s="107">
        <v>10</v>
      </c>
      <c r="F177" s="116"/>
      <c r="G177" s="107">
        <v>10</v>
      </c>
      <c r="H177" s="117"/>
      <c r="I177" s="117"/>
      <c r="J177" s="117"/>
      <c r="K177" s="1"/>
    </row>
    <row r="178" ht="16.5" customHeight="1" spans="1:11">
      <c r="A178" s="87"/>
      <c r="B178" s="86" t="s">
        <v>165</v>
      </c>
      <c r="C178" s="86" t="s">
        <v>102</v>
      </c>
      <c r="D178" s="86" t="s">
        <v>147</v>
      </c>
      <c r="E178" s="107">
        <v>10</v>
      </c>
      <c r="F178" s="116"/>
      <c r="G178" s="107">
        <v>10</v>
      </c>
      <c r="H178" s="117"/>
      <c r="I178" s="117"/>
      <c r="J178" s="117"/>
      <c r="K178" s="1"/>
    </row>
    <row r="179" ht="16.5" customHeight="1" spans="1:11">
      <c r="A179" s="87"/>
      <c r="B179" s="86" t="s">
        <v>165</v>
      </c>
      <c r="C179" s="86" t="s">
        <v>102</v>
      </c>
      <c r="D179" s="86" t="s">
        <v>147</v>
      </c>
      <c r="E179" s="107">
        <v>60</v>
      </c>
      <c r="F179" s="116"/>
      <c r="G179" s="107">
        <v>60</v>
      </c>
      <c r="H179" s="117"/>
      <c r="I179" s="117"/>
      <c r="J179" s="117"/>
      <c r="K179" s="1"/>
    </row>
    <row r="180" ht="16.5" customHeight="1" spans="1:11">
      <c r="A180" s="87"/>
      <c r="B180" s="86" t="s">
        <v>157</v>
      </c>
      <c r="C180" s="86" t="s">
        <v>102</v>
      </c>
      <c r="D180" s="86" t="s">
        <v>147</v>
      </c>
      <c r="E180" s="107">
        <v>85.8</v>
      </c>
      <c r="F180" s="116"/>
      <c r="G180" s="107">
        <v>85.8</v>
      </c>
      <c r="H180" s="117"/>
      <c r="I180" s="117"/>
      <c r="J180" s="117"/>
      <c r="K180" s="1"/>
    </row>
    <row r="181" ht="16.5" customHeight="1" spans="1:11">
      <c r="A181" s="87"/>
      <c r="B181" s="86" t="s">
        <v>157</v>
      </c>
      <c r="C181" s="86" t="s">
        <v>102</v>
      </c>
      <c r="D181" s="86" t="s">
        <v>147</v>
      </c>
      <c r="E181" s="107">
        <v>67.46</v>
      </c>
      <c r="F181" s="116"/>
      <c r="G181" s="107">
        <v>67.46</v>
      </c>
      <c r="H181" s="117"/>
      <c r="I181" s="117"/>
      <c r="J181" s="117"/>
      <c r="K181" s="1"/>
    </row>
    <row r="182" ht="16.5" customHeight="1" spans="1:11">
      <c r="A182" s="87"/>
      <c r="B182" s="86" t="s">
        <v>157</v>
      </c>
      <c r="C182" s="86" t="s">
        <v>102</v>
      </c>
      <c r="D182" s="86" t="s">
        <v>147</v>
      </c>
      <c r="E182" s="107">
        <v>58</v>
      </c>
      <c r="F182" s="116"/>
      <c r="G182" s="107">
        <v>58</v>
      </c>
      <c r="H182" s="117"/>
      <c r="I182" s="117"/>
      <c r="J182" s="117"/>
      <c r="K182" s="1"/>
    </row>
    <row r="183" ht="16.5" customHeight="1" spans="1:11">
      <c r="A183" s="87"/>
      <c r="B183" s="86" t="s">
        <v>157</v>
      </c>
      <c r="C183" s="86" t="s">
        <v>102</v>
      </c>
      <c r="D183" s="86" t="s">
        <v>147</v>
      </c>
      <c r="E183" s="107">
        <v>1.1</v>
      </c>
      <c r="F183" s="116"/>
      <c r="G183" s="107">
        <v>1.1</v>
      </c>
      <c r="H183" s="117"/>
      <c r="I183" s="117"/>
      <c r="J183" s="117"/>
      <c r="K183" s="1"/>
    </row>
    <row r="184" ht="16.5" customHeight="1" spans="1:11">
      <c r="A184" s="87"/>
      <c r="B184" s="86" t="s">
        <v>157</v>
      </c>
      <c r="C184" s="86" t="s">
        <v>102</v>
      </c>
      <c r="D184" s="86" t="s">
        <v>147</v>
      </c>
      <c r="E184" s="107">
        <v>1</v>
      </c>
      <c r="F184" s="116"/>
      <c r="G184" s="107">
        <v>1</v>
      </c>
      <c r="H184" s="117"/>
      <c r="I184" s="117"/>
      <c r="J184" s="117"/>
      <c r="K184" s="1"/>
    </row>
    <row r="185" ht="16.5" customHeight="1" spans="1:11">
      <c r="A185" s="87"/>
      <c r="B185" s="86" t="s">
        <v>157</v>
      </c>
      <c r="C185" s="86" t="s">
        <v>102</v>
      </c>
      <c r="D185" s="86" t="s">
        <v>147</v>
      </c>
      <c r="E185" s="107">
        <v>70</v>
      </c>
      <c r="F185" s="116"/>
      <c r="G185" s="107">
        <v>70</v>
      </c>
      <c r="H185" s="117"/>
      <c r="I185" s="117"/>
      <c r="J185" s="117"/>
      <c r="K185" s="1"/>
    </row>
    <row r="186" ht="16.5" customHeight="1" spans="1:11">
      <c r="A186" s="87"/>
      <c r="B186" s="86" t="s">
        <v>157</v>
      </c>
      <c r="C186" s="86" t="s">
        <v>112</v>
      </c>
      <c r="D186" s="86" t="s">
        <v>113</v>
      </c>
      <c r="E186" s="107">
        <v>180</v>
      </c>
      <c r="F186" s="116"/>
      <c r="G186" s="107">
        <v>180</v>
      </c>
      <c r="H186" s="117"/>
      <c r="I186" s="117"/>
      <c r="J186" s="117"/>
      <c r="K186" s="1"/>
    </row>
    <row r="187" ht="16.5" customHeight="1" spans="1:11">
      <c r="A187" s="87"/>
      <c r="B187" s="86" t="s">
        <v>157</v>
      </c>
      <c r="C187" s="86" t="s">
        <v>110</v>
      </c>
      <c r="D187" s="86" t="s">
        <v>111</v>
      </c>
      <c r="E187" s="107">
        <v>15</v>
      </c>
      <c r="F187" s="116"/>
      <c r="G187" s="107">
        <v>15</v>
      </c>
      <c r="H187" s="117"/>
      <c r="I187" s="117"/>
      <c r="J187" s="117"/>
      <c r="K187" s="1"/>
    </row>
    <row r="188" ht="16.5" customHeight="1" spans="1:11">
      <c r="A188" s="87"/>
      <c r="B188" s="86" t="s">
        <v>157</v>
      </c>
      <c r="C188" s="86" t="s">
        <v>110</v>
      </c>
      <c r="D188" s="86" t="s">
        <v>111</v>
      </c>
      <c r="E188" s="107">
        <v>5</v>
      </c>
      <c r="F188" s="116"/>
      <c r="G188" s="107">
        <v>5</v>
      </c>
      <c r="H188" s="117"/>
      <c r="I188" s="117"/>
      <c r="J188" s="117"/>
      <c r="K188" s="1"/>
    </row>
    <row r="189" ht="16.5" customHeight="1" spans="1:11">
      <c r="A189" s="87"/>
      <c r="B189" s="86" t="s">
        <v>157</v>
      </c>
      <c r="C189" s="86" t="s">
        <v>158</v>
      </c>
      <c r="D189" s="86" t="s">
        <v>159</v>
      </c>
      <c r="E189" s="107">
        <v>100</v>
      </c>
      <c r="F189" s="116"/>
      <c r="G189" s="107">
        <v>100</v>
      </c>
      <c r="H189" s="117"/>
      <c r="I189" s="117"/>
      <c r="J189" s="117"/>
      <c r="K189" s="1"/>
    </row>
    <row r="190" ht="16.5" customHeight="1" spans="1:11">
      <c r="A190" s="87"/>
      <c r="B190" s="86" t="s">
        <v>198</v>
      </c>
      <c r="C190" s="86" t="s">
        <v>102</v>
      </c>
      <c r="D190" s="86" t="s">
        <v>147</v>
      </c>
      <c r="E190" s="107">
        <v>100</v>
      </c>
      <c r="F190" s="116"/>
      <c r="G190" s="107">
        <v>100</v>
      </c>
      <c r="H190" s="117"/>
      <c r="I190" s="117"/>
      <c r="J190" s="117"/>
      <c r="K190" s="1"/>
    </row>
    <row r="191" ht="16.5" customHeight="1" spans="1:11">
      <c r="A191" s="87"/>
      <c r="B191" s="86" t="s">
        <v>198</v>
      </c>
      <c r="C191" s="86" t="s">
        <v>102</v>
      </c>
      <c r="D191" s="86" t="s">
        <v>147</v>
      </c>
      <c r="E191" s="107">
        <v>56</v>
      </c>
      <c r="F191" s="116"/>
      <c r="G191" s="107">
        <v>56</v>
      </c>
      <c r="H191" s="117"/>
      <c r="I191" s="117"/>
      <c r="J191" s="117"/>
      <c r="K191" s="1"/>
    </row>
    <row r="192" ht="16.5" customHeight="1" spans="1:11">
      <c r="A192" s="87"/>
      <c r="B192" s="86" t="s">
        <v>201</v>
      </c>
      <c r="C192" s="86" t="s">
        <v>102</v>
      </c>
      <c r="D192" s="86" t="s">
        <v>147</v>
      </c>
      <c r="E192" s="107">
        <v>15</v>
      </c>
      <c r="F192" s="116"/>
      <c r="G192" s="107">
        <v>15</v>
      </c>
      <c r="H192" s="117"/>
      <c r="I192" s="117"/>
      <c r="J192" s="117"/>
      <c r="K192" s="1"/>
    </row>
    <row r="193" ht="16.5" customHeight="1" spans="1:11">
      <c r="A193" s="87"/>
      <c r="B193" s="86" t="s">
        <v>201</v>
      </c>
      <c r="C193" s="86" t="s">
        <v>88</v>
      </c>
      <c r="D193" s="86" t="s">
        <v>200</v>
      </c>
      <c r="E193" s="107">
        <v>3.06</v>
      </c>
      <c r="F193" s="116"/>
      <c r="G193" s="107">
        <v>3.06</v>
      </c>
      <c r="H193" s="117"/>
      <c r="I193" s="117"/>
      <c r="J193" s="117"/>
      <c r="K193" s="1"/>
    </row>
    <row r="194" ht="16.5" customHeight="1" spans="1:11">
      <c r="A194" s="87"/>
      <c r="B194" s="86" t="s">
        <v>201</v>
      </c>
      <c r="C194" s="86" t="s">
        <v>158</v>
      </c>
      <c r="D194" s="86" t="s">
        <v>159</v>
      </c>
      <c r="E194" s="107">
        <v>22</v>
      </c>
      <c r="F194" s="116"/>
      <c r="G194" s="107">
        <v>22</v>
      </c>
      <c r="H194" s="117"/>
      <c r="I194" s="117"/>
      <c r="J194" s="117"/>
      <c r="K194" s="1"/>
    </row>
    <row r="195" ht="16.5" customHeight="1" spans="1:11">
      <c r="A195" s="87"/>
      <c r="B195" s="86" t="s">
        <v>187</v>
      </c>
      <c r="C195" s="86" t="s">
        <v>112</v>
      </c>
      <c r="D195" s="86" t="s">
        <v>143</v>
      </c>
      <c r="E195" s="107">
        <v>245</v>
      </c>
      <c r="F195" s="116"/>
      <c r="G195" s="107">
        <v>245</v>
      </c>
      <c r="H195" s="117"/>
      <c r="I195" s="117"/>
      <c r="J195" s="117"/>
      <c r="K195" s="1"/>
    </row>
    <row r="196" ht="16.5" customHeight="1" spans="1:11">
      <c r="A196" s="87"/>
      <c r="B196" s="86" t="s">
        <v>187</v>
      </c>
      <c r="C196" s="86" t="s">
        <v>88</v>
      </c>
      <c r="D196" s="86" t="s">
        <v>89</v>
      </c>
      <c r="E196" s="107">
        <v>115</v>
      </c>
      <c r="F196" s="116"/>
      <c r="G196" s="107">
        <v>115</v>
      </c>
      <c r="H196" s="117"/>
      <c r="I196" s="117"/>
      <c r="J196" s="117"/>
      <c r="K196" s="1"/>
    </row>
    <row r="197" ht="16.5" customHeight="1" spans="1:11">
      <c r="A197" s="87"/>
      <c r="B197" s="86" t="s">
        <v>154</v>
      </c>
      <c r="C197" s="86" t="s">
        <v>102</v>
      </c>
      <c r="D197" s="86" t="s">
        <v>147</v>
      </c>
      <c r="E197" s="107">
        <v>29.5</v>
      </c>
      <c r="F197" s="116"/>
      <c r="G197" s="107">
        <v>29.5</v>
      </c>
      <c r="H197" s="117"/>
      <c r="I197" s="117"/>
      <c r="J197" s="117"/>
      <c r="K197" s="1"/>
    </row>
    <row r="198" ht="16.5" customHeight="1" spans="1:11">
      <c r="A198" s="87"/>
      <c r="B198" s="86" t="s">
        <v>154</v>
      </c>
      <c r="C198" s="86" t="s">
        <v>108</v>
      </c>
      <c r="D198" s="86" t="s">
        <v>109</v>
      </c>
      <c r="E198" s="107">
        <v>10</v>
      </c>
      <c r="F198" s="116"/>
      <c r="G198" s="107">
        <v>10</v>
      </c>
      <c r="H198" s="117"/>
      <c r="I198" s="117"/>
      <c r="J198" s="117"/>
      <c r="K198" s="1"/>
    </row>
    <row r="199" ht="16.5" customHeight="1" spans="1:11">
      <c r="A199" s="87"/>
      <c r="B199" s="86" t="s">
        <v>154</v>
      </c>
      <c r="C199" s="86" t="s">
        <v>88</v>
      </c>
      <c r="D199" s="86" t="s">
        <v>97</v>
      </c>
      <c r="E199" s="107">
        <v>15</v>
      </c>
      <c r="F199" s="116"/>
      <c r="G199" s="107">
        <v>15</v>
      </c>
      <c r="H199" s="117"/>
      <c r="I199" s="117"/>
      <c r="J199" s="117"/>
      <c r="K199" s="1"/>
    </row>
    <row r="200" ht="16.5" customHeight="1" spans="1:11">
      <c r="A200" s="87"/>
      <c r="B200" s="86" t="s">
        <v>154</v>
      </c>
      <c r="C200" s="86" t="s">
        <v>88</v>
      </c>
      <c r="D200" s="86" t="s">
        <v>200</v>
      </c>
      <c r="E200" s="107">
        <v>136</v>
      </c>
      <c r="F200" s="116"/>
      <c r="G200" s="107">
        <v>136</v>
      </c>
      <c r="H200" s="117"/>
      <c r="I200" s="117"/>
      <c r="J200" s="117"/>
      <c r="K200" s="1"/>
    </row>
    <row r="201" ht="16.5" customHeight="1" spans="1:11">
      <c r="A201" s="87"/>
      <c r="B201" s="86" t="s">
        <v>154</v>
      </c>
      <c r="C201" s="86" t="s">
        <v>108</v>
      </c>
      <c r="D201" s="86" t="s">
        <v>109</v>
      </c>
      <c r="E201" s="107">
        <v>15</v>
      </c>
      <c r="F201" s="116"/>
      <c r="G201" s="107">
        <v>15</v>
      </c>
      <c r="H201" s="117"/>
      <c r="I201" s="117"/>
      <c r="J201" s="117"/>
      <c r="K201" s="1"/>
    </row>
    <row r="202" ht="16.5" customHeight="1" spans="1:11">
      <c r="A202" s="87"/>
      <c r="B202" s="86" t="s">
        <v>154</v>
      </c>
      <c r="C202" s="86" t="s">
        <v>88</v>
      </c>
      <c r="D202" s="86" t="s">
        <v>200</v>
      </c>
      <c r="E202" s="107">
        <v>13</v>
      </c>
      <c r="F202" s="116"/>
      <c r="G202" s="107">
        <v>13</v>
      </c>
      <c r="H202" s="117"/>
      <c r="I202" s="117"/>
      <c r="J202" s="117"/>
      <c r="K202" s="1"/>
    </row>
    <row r="203" ht="16.5" customHeight="1" spans="1:11">
      <c r="A203" s="87"/>
      <c r="B203" s="86" t="s">
        <v>154</v>
      </c>
      <c r="C203" s="86" t="s">
        <v>155</v>
      </c>
      <c r="D203" s="86" t="s">
        <v>156</v>
      </c>
      <c r="E203" s="107">
        <v>20</v>
      </c>
      <c r="F203" s="116"/>
      <c r="G203" s="107">
        <v>20</v>
      </c>
      <c r="H203" s="117"/>
      <c r="I203" s="117"/>
      <c r="J203" s="117"/>
      <c r="K203" s="1"/>
    </row>
    <row r="204" ht="16.5" customHeight="1" spans="1:11">
      <c r="A204" s="87"/>
      <c r="B204" s="86" t="s">
        <v>154</v>
      </c>
      <c r="C204" s="86" t="s">
        <v>102</v>
      </c>
      <c r="D204" s="86" t="s">
        <v>103</v>
      </c>
      <c r="E204" s="107">
        <v>40</v>
      </c>
      <c r="F204" s="116"/>
      <c r="G204" s="107">
        <v>40</v>
      </c>
      <c r="H204" s="117"/>
      <c r="I204" s="117"/>
      <c r="J204" s="117"/>
      <c r="K204" s="1"/>
    </row>
    <row r="205" ht="16.5" customHeight="1" spans="1:11">
      <c r="A205" s="87"/>
      <c r="B205" s="86" t="s">
        <v>154</v>
      </c>
      <c r="C205" s="86" t="s">
        <v>108</v>
      </c>
      <c r="D205" s="86" t="s">
        <v>109</v>
      </c>
      <c r="E205" s="107">
        <v>7</v>
      </c>
      <c r="F205" s="116"/>
      <c r="G205" s="107">
        <v>7</v>
      </c>
      <c r="H205" s="117"/>
      <c r="I205" s="117"/>
      <c r="J205" s="117"/>
      <c r="K205" s="1"/>
    </row>
    <row r="206" ht="16.5" customHeight="1" spans="1:11">
      <c r="A206" s="87"/>
      <c r="B206" s="86" t="s">
        <v>202</v>
      </c>
      <c r="C206" s="86" t="s">
        <v>102</v>
      </c>
      <c r="D206" s="86" t="s">
        <v>147</v>
      </c>
      <c r="E206" s="107">
        <v>400</v>
      </c>
      <c r="F206" s="116"/>
      <c r="G206" s="107">
        <v>400</v>
      </c>
      <c r="H206" s="117"/>
      <c r="I206" s="117"/>
      <c r="J206" s="117"/>
      <c r="K206" s="1"/>
    </row>
    <row r="207" ht="16.5" customHeight="1" spans="1:11">
      <c r="A207" s="87"/>
      <c r="B207" s="86" t="s">
        <v>202</v>
      </c>
      <c r="C207" s="86" t="s">
        <v>102</v>
      </c>
      <c r="D207" s="86" t="s">
        <v>147</v>
      </c>
      <c r="E207" s="107">
        <v>400</v>
      </c>
      <c r="F207" s="116"/>
      <c r="G207" s="107">
        <v>400</v>
      </c>
      <c r="H207" s="117"/>
      <c r="I207" s="117"/>
      <c r="J207" s="117"/>
      <c r="K207" s="1"/>
    </row>
    <row r="208" ht="16.5" customHeight="1" spans="1:11">
      <c r="A208" s="87"/>
      <c r="B208" s="86" t="s">
        <v>157</v>
      </c>
      <c r="C208" s="86" t="s">
        <v>108</v>
      </c>
      <c r="D208" s="86" t="s">
        <v>109</v>
      </c>
      <c r="E208" s="107">
        <v>45</v>
      </c>
      <c r="F208" s="116"/>
      <c r="G208" s="107">
        <v>45</v>
      </c>
      <c r="H208" s="117"/>
      <c r="I208" s="117"/>
      <c r="J208" s="117"/>
      <c r="K208" s="1"/>
    </row>
    <row r="209" ht="16.5" customHeight="1" spans="1:11">
      <c r="A209" s="87"/>
      <c r="B209" s="86" t="s">
        <v>157</v>
      </c>
      <c r="C209" s="86" t="s">
        <v>88</v>
      </c>
      <c r="D209" s="86" t="s">
        <v>200</v>
      </c>
      <c r="E209" s="107">
        <v>45</v>
      </c>
      <c r="F209" s="116"/>
      <c r="G209" s="107">
        <v>45</v>
      </c>
      <c r="H209" s="117"/>
      <c r="I209" s="117"/>
      <c r="J209" s="117"/>
      <c r="K209" s="1"/>
    </row>
    <row r="210" ht="16.5" customHeight="1" spans="1:11">
      <c r="A210" s="87"/>
      <c r="B210" s="86" t="s">
        <v>187</v>
      </c>
      <c r="C210" s="86" t="s">
        <v>155</v>
      </c>
      <c r="D210" s="86" t="s">
        <v>156</v>
      </c>
      <c r="E210" s="107">
        <v>19</v>
      </c>
      <c r="F210" s="116"/>
      <c r="G210" s="107">
        <v>19</v>
      </c>
      <c r="H210" s="117"/>
      <c r="I210" s="117"/>
      <c r="J210" s="117"/>
      <c r="K210" s="1"/>
    </row>
    <row r="211" ht="16.5" customHeight="1" spans="1:11">
      <c r="A211" s="87"/>
      <c r="B211" s="86" t="s">
        <v>187</v>
      </c>
      <c r="C211" s="86" t="s">
        <v>102</v>
      </c>
      <c r="D211" s="86" t="s">
        <v>147</v>
      </c>
      <c r="E211" s="107">
        <v>800</v>
      </c>
      <c r="F211" s="116"/>
      <c r="G211" s="107">
        <v>800</v>
      </c>
      <c r="H211" s="117"/>
      <c r="I211" s="117"/>
      <c r="J211" s="117"/>
      <c r="K211" s="1"/>
    </row>
    <row r="212" ht="16.5" customHeight="1" spans="1:11">
      <c r="A212" s="87"/>
      <c r="B212" s="86" t="s">
        <v>187</v>
      </c>
      <c r="C212" s="86" t="s">
        <v>110</v>
      </c>
      <c r="D212" s="86" t="s">
        <v>111</v>
      </c>
      <c r="E212" s="107">
        <v>10</v>
      </c>
      <c r="F212" s="116"/>
      <c r="G212" s="107">
        <v>10</v>
      </c>
      <c r="H212" s="117"/>
      <c r="I212" s="117"/>
      <c r="J212" s="117"/>
      <c r="K212" s="1"/>
    </row>
    <row r="213" ht="16.5" customHeight="1" spans="1:11">
      <c r="A213" s="87"/>
      <c r="B213" s="86" t="s">
        <v>187</v>
      </c>
      <c r="C213" s="86" t="s">
        <v>110</v>
      </c>
      <c r="D213" s="86" t="s">
        <v>111</v>
      </c>
      <c r="E213" s="107">
        <v>9</v>
      </c>
      <c r="F213" s="116"/>
      <c r="G213" s="107">
        <v>9</v>
      </c>
      <c r="H213" s="117"/>
      <c r="I213" s="117"/>
      <c r="J213" s="117"/>
      <c r="K213" s="1"/>
    </row>
    <row r="214" ht="16.5" customHeight="1" spans="1:11">
      <c r="A214" s="87"/>
      <c r="B214" s="86" t="s">
        <v>187</v>
      </c>
      <c r="C214" s="86" t="s">
        <v>158</v>
      </c>
      <c r="D214" s="86" t="s">
        <v>159</v>
      </c>
      <c r="E214" s="107">
        <v>128</v>
      </c>
      <c r="F214" s="116"/>
      <c r="G214" s="107">
        <v>128</v>
      </c>
      <c r="H214" s="117"/>
      <c r="I214" s="117"/>
      <c r="J214" s="117"/>
      <c r="K214" s="1"/>
    </row>
    <row r="215" ht="16.5" customHeight="1" spans="1:11">
      <c r="A215" s="87"/>
      <c r="B215" s="86" t="s">
        <v>187</v>
      </c>
      <c r="C215" s="86" t="s">
        <v>102</v>
      </c>
      <c r="D215" s="86" t="s">
        <v>103</v>
      </c>
      <c r="E215" s="107">
        <v>40</v>
      </c>
      <c r="F215" s="116"/>
      <c r="G215" s="107">
        <v>40</v>
      </c>
      <c r="H215" s="117"/>
      <c r="I215" s="117"/>
      <c r="J215" s="117"/>
      <c r="K215" s="1"/>
    </row>
    <row r="216" ht="16.5" customHeight="1" spans="1:11">
      <c r="A216" s="87"/>
      <c r="B216" s="86" t="s">
        <v>187</v>
      </c>
      <c r="C216" s="86" t="s">
        <v>102</v>
      </c>
      <c r="D216" s="86" t="s">
        <v>147</v>
      </c>
      <c r="E216" s="107">
        <v>17</v>
      </c>
      <c r="F216" s="116"/>
      <c r="G216" s="107">
        <v>17</v>
      </c>
      <c r="H216" s="117"/>
      <c r="I216" s="117"/>
      <c r="J216" s="117"/>
      <c r="K216" s="1"/>
    </row>
    <row r="217" ht="16.5" customHeight="1" spans="1:11">
      <c r="A217" s="87"/>
      <c r="B217" s="86" t="s">
        <v>137</v>
      </c>
      <c r="C217" s="86" t="s">
        <v>110</v>
      </c>
      <c r="D217" s="86" t="s">
        <v>111</v>
      </c>
      <c r="E217" s="107">
        <v>300</v>
      </c>
      <c r="F217" s="116"/>
      <c r="G217" s="107">
        <v>300</v>
      </c>
      <c r="H217" s="117"/>
      <c r="I217" s="117"/>
      <c r="J217" s="117"/>
      <c r="K217" s="1"/>
    </row>
    <row r="218" ht="16.5" customHeight="1" spans="1:11">
      <c r="A218" s="87"/>
      <c r="B218" s="86" t="s">
        <v>177</v>
      </c>
      <c r="C218" s="86" t="s">
        <v>203</v>
      </c>
      <c r="D218" s="86" t="s">
        <v>204</v>
      </c>
      <c r="E218" s="107">
        <v>475.68</v>
      </c>
      <c r="F218" s="116"/>
      <c r="G218" s="107">
        <v>475.68</v>
      </c>
      <c r="H218" s="117"/>
      <c r="I218" s="117"/>
      <c r="J218" s="117"/>
      <c r="K218" s="1"/>
    </row>
    <row r="219" ht="16.35" customHeight="1" spans="1:11">
      <c r="A219" s="9"/>
      <c r="B219" s="89" t="s">
        <v>69</v>
      </c>
      <c r="C219" s="89"/>
      <c r="D219" s="89"/>
      <c r="E219" s="112">
        <f>SUM(E6:E218)</f>
        <v>26900.383179</v>
      </c>
      <c r="F219" s="112">
        <f>SUM(F6:F218)</f>
        <v>6686.87</v>
      </c>
      <c r="G219" s="112">
        <f>SUM(G6:G218)</f>
        <v>20213.513179</v>
      </c>
      <c r="H219" s="112"/>
      <c r="I219" s="113"/>
      <c r="J219" s="113"/>
      <c r="K219" s="87"/>
    </row>
    <row r="220" ht="9.75" customHeight="1" spans="1:11">
      <c r="A220" s="96"/>
      <c r="B220" s="92"/>
      <c r="C220" s="92"/>
      <c r="D220" s="92"/>
      <c r="E220" s="14"/>
      <c r="F220" s="14"/>
      <c r="G220" s="14"/>
      <c r="H220" s="92"/>
      <c r="I220" s="14"/>
      <c r="J220" s="14"/>
      <c r="K220" s="96"/>
    </row>
  </sheetData>
  <mergeCells count="10">
    <mergeCell ref="B2:J2"/>
    <mergeCell ref="B3:C3"/>
    <mergeCell ref="H4:J4"/>
    <mergeCell ref="A6:A60"/>
    <mergeCell ref="B4:B5"/>
    <mergeCell ref="C4:C5"/>
    <mergeCell ref="D4:D5"/>
    <mergeCell ref="E4:E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2"/>
  <sheetViews>
    <sheetView topLeftCell="E1" workbookViewId="0">
      <pane ySplit="5" topLeftCell="A11" activePane="bottomLeft" state="frozen"/>
      <selection/>
      <selection pane="bottomLeft" activeCell="L157" sqref="L157"/>
    </sheetView>
  </sheetViews>
  <sheetFormatPr defaultColWidth="10" defaultRowHeight="14.4"/>
  <cols>
    <col min="1" max="1" width="1.5" customWidth="1"/>
    <col min="2" max="2" width="28.25" customWidth="1"/>
    <col min="3" max="3" width="15.3796296296296" customWidth="1"/>
    <col min="4" max="4" width="35.8796296296296" customWidth="1"/>
    <col min="5" max="7" width="28.25" customWidth="1"/>
    <col min="8" max="8" width="16.5555555555556" customWidth="1"/>
    <col min="9" max="16" width="12.25" customWidth="1"/>
    <col min="17" max="17" width="1.5" customWidth="1"/>
    <col min="18" max="22" width="9.75" customWidth="1"/>
  </cols>
  <sheetData>
    <row r="1" ht="16.35" customHeight="1" spans="1:17">
      <c r="A1" s="69"/>
      <c r="B1" s="20"/>
      <c r="C1" s="60"/>
      <c r="D1" s="60"/>
      <c r="E1" s="60"/>
      <c r="F1" s="60"/>
      <c r="G1" s="60"/>
      <c r="H1" s="21"/>
      <c r="I1" s="21"/>
      <c r="J1" s="21"/>
      <c r="K1" s="21" t="s">
        <v>205</v>
      </c>
      <c r="L1" s="21"/>
      <c r="M1" s="21"/>
      <c r="N1" s="21"/>
      <c r="O1" s="21"/>
      <c r="P1" s="21"/>
      <c r="Q1" s="74"/>
    </row>
    <row r="2" ht="22.9" customHeight="1" spans="1:17">
      <c r="A2" s="17"/>
      <c r="B2" s="5" t="s">
        <v>206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5"/>
    </row>
    <row r="3" ht="19.5" customHeight="1" spans="1:17">
      <c r="A3" s="17"/>
      <c r="B3" s="82"/>
      <c r="C3" s="82"/>
      <c r="D3" s="82"/>
      <c r="E3" s="70"/>
      <c r="F3" s="70"/>
      <c r="G3" s="70"/>
      <c r="H3" s="24"/>
      <c r="I3" s="24"/>
      <c r="J3" s="24"/>
      <c r="K3" s="24"/>
      <c r="L3" s="24"/>
      <c r="M3" s="24"/>
      <c r="N3" s="24"/>
      <c r="O3" s="40" t="s">
        <v>1</v>
      </c>
      <c r="P3" s="40"/>
      <c r="Q3" s="16"/>
    </row>
    <row r="4" ht="23.1" customHeight="1" spans="1:17">
      <c r="A4" s="71"/>
      <c r="B4" s="26" t="s">
        <v>207</v>
      </c>
      <c r="C4" s="26" t="s">
        <v>208</v>
      </c>
      <c r="D4" s="26" t="s">
        <v>209</v>
      </c>
      <c r="E4" s="26" t="s">
        <v>71</v>
      </c>
      <c r="F4" s="26" t="s">
        <v>72</v>
      </c>
      <c r="G4" s="26" t="s">
        <v>73</v>
      </c>
      <c r="H4" s="26" t="s">
        <v>52</v>
      </c>
      <c r="I4" s="26" t="s">
        <v>210</v>
      </c>
      <c r="J4" s="26"/>
      <c r="K4" s="26"/>
      <c r="L4" s="26" t="s">
        <v>211</v>
      </c>
      <c r="M4" s="26"/>
      <c r="N4" s="26"/>
      <c r="O4" s="26" t="s">
        <v>58</v>
      </c>
      <c r="P4" s="26" t="s">
        <v>64</v>
      </c>
      <c r="Q4" s="71"/>
    </row>
    <row r="5" ht="34.5" customHeight="1" spans="1:17">
      <c r="A5" s="71"/>
      <c r="B5" s="26"/>
      <c r="C5" s="26"/>
      <c r="D5" s="26"/>
      <c r="E5" s="26"/>
      <c r="F5" s="26"/>
      <c r="G5" s="26"/>
      <c r="H5" s="26"/>
      <c r="I5" s="26" t="s">
        <v>212</v>
      </c>
      <c r="J5" s="26" t="s">
        <v>213</v>
      </c>
      <c r="K5" s="26" t="s">
        <v>214</v>
      </c>
      <c r="L5" s="26" t="s">
        <v>212</v>
      </c>
      <c r="M5" s="26" t="s">
        <v>213</v>
      </c>
      <c r="N5" s="26" t="s">
        <v>214</v>
      </c>
      <c r="O5" s="26"/>
      <c r="P5" s="26"/>
      <c r="Q5" s="71"/>
    </row>
    <row r="6" ht="24.95" customHeight="1" spans="1:17">
      <c r="A6" s="17"/>
      <c r="B6" s="86" t="s">
        <v>215</v>
      </c>
      <c r="C6" s="86" t="s">
        <v>216</v>
      </c>
      <c r="D6" s="86" t="s">
        <v>217</v>
      </c>
      <c r="E6" s="86" t="s">
        <v>132</v>
      </c>
      <c r="F6" s="86" t="s">
        <v>130</v>
      </c>
      <c r="G6" s="86" t="s">
        <v>131</v>
      </c>
      <c r="H6" s="107">
        <v>265.302822</v>
      </c>
      <c r="I6" s="107"/>
      <c r="J6" s="107">
        <v>265.302822</v>
      </c>
      <c r="K6" s="109"/>
      <c r="L6" s="109"/>
      <c r="M6" s="109"/>
      <c r="N6" s="109"/>
      <c r="O6" s="109"/>
      <c r="P6" s="109"/>
      <c r="Q6" s="17"/>
    </row>
    <row r="7" ht="24.95" customHeight="1" spans="1:17">
      <c r="A7" s="17"/>
      <c r="B7" s="86" t="s">
        <v>215</v>
      </c>
      <c r="C7" s="86" t="s">
        <v>216</v>
      </c>
      <c r="D7" s="86" t="s">
        <v>218</v>
      </c>
      <c r="E7" s="86" t="s">
        <v>133</v>
      </c>
      <c r="F7" s="86" t="s">
        <v>127</v>
      </c>
      <c r="G7" s="86" t="s">
        <v>128</v>
      </c>
      <c r="H7" s="107">
        <v>2.973435</v>
      </c>
      <c r="I7" s="107">
        <v>2.973435</v>
      </c>
      <c r="J7" s="107"/>
      <c r="K7" s="109"/>
      <c r="L7" s="109"/>
      <c r="M7" s="109"/>
      <c r="N7" s="109"/>
      <c r="O7" s="109"/>
      <c r="P7" s="109"/>
      <c r="Q7" s="17"/>
    </row>
    <row r="8" ht="24.95" customHeight="1" spans="1:17">
      <c r="A8" s="17"/>
      <c r="B8" s="86" t="s">
        <v>215</v>
      </c>
      <c r="C8" s="86" t="s">
        <v>216</v>
      </c>
      <c r="D8" s="86" t="s">
        <v>219</v>
      </c>
      <c r="E8" s="86" t="s">
        <v>126</v>
      </c>
      <c r="F8" s="86" t="s">
        <v>127</v>
      </c>
      <c r="G8" s="86" t="s">
        <v>128</v>
      </c>
      <c r="H8" s="107">
        <v>402.523193</v>
      </c>
      <c r="I8" s="107">
        <v>402.523193</v>
      </c>
      <c r="J8" s="107"/>
      <c r="K8" s="109"/>
      <c r="L8" s="109"/>
      <c r="M8" s="109"/>
      <c r="N8" s="109"/>
      <c r="O8" s="109"/>
      <c r="P8" s="109"/>
      <c r="Q8" s="17"/>
    </row>
    <row r="9" ht="24.95" customHeight="1" spans="1:17">
      <c r="A9" s="17"/>
      <c r="B9" s="86" t="s">
        <v>215</v>
      </c>
      <c r="C9" s="86" t="s">
        <v>216</v>
      </c>
      <c r="D9" s="86" t="s">
        <v>220</v>
      </c>
      <c r="E9" s="86" t="s">
        <v>134</v>
      </c>
      <c r="F9" s="86" t="s">
        <v>135</v>
      </c>
      <c r="G9" s="86" t="s">
        <v>136</v>
      </c>
      <c r="H9" s="107">
        <v>5.2</v>
      </c>
      <c r="I9" s="107">
        <v>5.2</v>
      </c>
      <c r="J9" s="107"/>
      <c r="K9" s="109"/>
      <c r="L9" s="109"/>
      <c r="M9" s="109"/>
      <c r="N9" s="109"/>
      <c r="O9" s="109"/>
      <c r="P9" s="109"/>
      <c r="Q9" s="17"/>
    </row>
    <row r="10" ht="24.95" customHeight="1" spans="1:17">
      <c r="A10" s="17"/>
      <c r="B10" s="86" t="s">
        <v>215</v>
      </c>
      <c r="C10" s="86" t="s">
        <v>216</v>
      </c>
      <c r="D10" s="86" t="s">
        <v>221</v>
      </c>
      <c r="E10" s="86" t="s">
        <v>137</v>
      </c>
      <c r="F10" s="86" t="s">
        <v>135</v>
      </c>
      <c r="G10" s="86" t="s">
        <v>136</v>
      </c>
      <c r="H10" s="107">
        <v>12.280769</v>
      </c>
      <c r="I10" s="107">
        <v>12.280769</v>
      </c>
      <c r="J10" s="107"/>
      <c r="K10" s="109"/>
      <c r="L10" s="109"/>
      <c r="M10" s="109"/>
      <c r="N10" s="109"/>
      <c r="O10" s="109"/>
      <c r="P10" s="109"/>
      <c r="Q10" s="17"/>
    </row>
    <row r="11" ht="24.95" customHeight="1" spans="1:17">
      <c r="A11" s="17"/>
      <c r="B11" s="86" t="s">
        <v>215</v>
      </c>
      <c r="C11" s="86" t="s">
        <v>216</v>
      </c>
      <c r="D11" s="86" t="s">
        <v>222</v>
      </c>
      <c r="E11" s="86" t="s">
        <v>137</v>
      </c>
      <c r="F11" s="86" t="s">
        <v>135</v>
      </c>
      <c r="G11" s="86" t="s">
        <v>136</v>
      </c>
      <c r="H11" s="107">
        <v>12.10296</v>
      </c>
      <c r="I11" s="107">
        <v>12.10296</v>
      </c>
      <c r="J11" s="107"/>
      <c r="K11" s="109"/>
      <c r="L11" s="109"/>
      <c r="M11" s="109"/>
      <c r="N11" s="109"/>
      <c r="O11" s="109"/>
      <c r="P11" s="109"/>
      <c r="Q11" s="17"/>
    </row>
    <row r="12" ht="24.95" customHeight="1" spans="1:17">
      <c r="A12" s="17"/>
      <c r="B12" s="86" t="s">
        <v>215</v>
      </c>
      <c r="C12" s="86" t="s">
        <v>216</v>
      </c>
      <c r="D12" s="86" t="s">
        <v>223</v>
      </c>
      <c r="E12" s="86" t="s">
        <v>129</v>
      </c>
      <c r="F12" s="86" t="s">
        <v>130</v>
      </c>
      <c r="G12" s="86" t="s">
        <v>131</v>
      </c>
      <c r="H12" s="107">
        <v>1200</v>
      </c>
      <c r="I12" s="107"/>
      <c r="J12" s="107">
        <v>1200</v>
      </c>
      <c r="K12" s="109"/>
      <c r="L12" s="109"/>
      <c r="M12" s="109"/>
      <c r="N12" s="109"/>
      <c r="O12" s="109"/>
      <c r="P12" s="109"/>
      <c r="Q12" s="17"/>
    </row>
    <row r="13" ht="24.95" customHeight="1" spans="1:17">
      <c r="A13" s="17"/>
      <c r="B13" s="86" t="s">
        <v>215</v>
      </c>
      <c r="C13" s="86" t="s">
        <v>216</v>
      </c>
      <c r="D13" s="86" t="s">
        <v>224</v>
      </c>
      <c r="E13" s="86" t="s">
        <v>142</v>
      </c>
      <c r="F13" s="86" t="s">
        <v>112</v>
      </c>
      <c r="G13" s="86" t="s">
        <v>143</v>
      </c>
      <c r="H13" s="108">
        <v>390</v>
      </c>
      <c r="I13" s="108">
        <v>390</v>
      </c>
      <c r="J13" s="109"/>
      <c r="K13" s="109"/>
      <c r="L13" s="109"/>
      <c r="M13" s="109"/>
      <c r="N13" s="109"/>
      <c r="O13" s="109"/>
      <c r="P13" s="109"/>
      <c r="Q13" s="17"/>
    </row>
    <row r="14" ht="24.95" customHeight="1" spans="1:17">
      <c r="A14" s="17"/>
      <c r="B14" s="86" t="s">
        <v>215</v>
      </c>
      <c r="C14" s="86" t="s">
        <v>216</v>
      </c>
      <c r="D14" s="86" t="s">
        <v>224</v>
      </c>
      <c r="E14" s="86" t="s">
        <v>144</v>
      </c>
      <c r="F14" s="86" t="s">
        <v>112</v>
      </c>
      <c r="G14" s="86" t="s">
        <v>145</v>
      </c>
      <c r="H14" s="108">
        <v>25</v>
      </c>
      <c r="I14" s="108">
        <v>25</v>
      </c>
      <c r="J14" s="109"/>
      <c r="K14" s="109"/>
      <c r="L14" s="109"/>
      <c r="M14" s="109"/>
      <c r="N14" s="109"/>
      <c r="O14" s="109"/>
      <c r="P14" s="109"/>
      <c r="Q14" s="17"/>
    </row>
    <row r="15" ht="24.95" customHeight="1" spans="1:17">
      <c r="A15" s="17"/>
      <c r="B15" s="86" t="s">
        <v>215</v>
      </c>
      <c r="C15" s="86" t="s">
        <v>216</v>
      </c>
      <c r="D15" s="86" t="s">
        <v>224</v>
      </c>
      <c r="E15" s="86" t="s">
        <v>146</v>
      </c>
      <c r="F15" s="86" t="s">
        <v>102</v>
      </c>
      <c r="G15" s="86" t="s">
        <v>147</v>
      </c>
      <c r="H15" s="108">
        <v>38</v>
      </c>
      <c r="I15" s="108">
        <v>38</v>
      </c>
      <c r="J15" s="109"/>
      <c r="K15" s="109"/>
      <c r="L15" s="109"/>
      <c r="M15" s="109"/>
      <c r="N15" s="109"/>
      <c r="O15" s="109"/>
      <c r="P15" s="109"/>
      <c r="Q15" s="17"/>
    </row>
    <row r="16" ht="24.95" customHeight="1" spans="1:17">
      <c r="A16" s="17"/>
      <c r="B16" s="86" t="s">
        <v>215</v>
      </c>
      <c r="C16" s="86" t="s">
        <v>216</v>
      </c>
      <c r="D16" s="86" t="s">
        <v>224</v>
      </c>
      <c r="E16" s="86" t="s">
        <v>148</v>
      </c>
      <c r="F16" s="86" t="s">
        <v>149</v>
      </c>
      <c r="G16" s="86" t="s">
        <v>150</v>
      </c>
      <c r="H16" s="108">
        <v>2.5</v>
      </c>
      <c r="I16" s="108">
        <v>2.5</v>
      </c>
      <c r="J16" s="109"/>
      <c r="K16" s="109"/>
      <c r="L16" s="109"/>
      <c r="M16" s="109"/>
      <c r="N16" s="109"/>
      <c r="O16" s="109"/>
      <c r="P16" s="109"/>
      <c r="Q16" s="17"/>
    </row>
    <row r="17" ht="24.95" customHeight="1" spans="1:17">
      <c r="A17" s="17"/>
      <c r="B17" s="86" t="s">
        <v>215</v>
      </c>
      <c r="C17" s="86" t="s">
        <v>216</v>
      </c>
      <c r="D17" s="86" t="s">
        <v>224</v>
      </c>
      <c r="E17" s="86" t="s">
        <v>148</v>
      </c>
      <c r="F17" s="86" t="s">
        <v>88</v>
      </c>
      <c r="G17" s="86" t="s">
        <v>89</v>
      </c>
      <c r="H17" s="108">
        <v>2</v>
      </c>
      <c r="I17" s="108">
        <v>2</v>
      </c>
      <c r="J17" s="109"/>
      <c r="K17" s="109"/>
      <c r="L17" s="109"/>
      <c r="M17" s="109"/>
      <c r="N17" s="109"/>
      <c r="O17" s="109"/>
      <c r="P17" s="109"/>
      <c r="Q17" s="17"/>
    </row>
    <row r="18" ht="24.95" customHeight="1" spans="1:17">
      <c r="A18" s="17"/>
      <c r="B18" s="86" t="s">
        <v>215</v>
      </c>
      <c r="C18" s="86" t="s">
        <v>216</v>
      </c>
      <c r="D18" s="86" t="s">
        <v>224</v>
      </c>
      <c r="E18" s="86" t="s">
        <v>151</v>
      </c>
      <c r="F18" s="86" t="s">
        <v>135</v>
      </c>
      <c r="G18" s="86" t="s">
        <v>136</v>
      </c>
      <c r="H18" s="108">
        <v>200</v>
      </c>
      <c r="I18" s="108">
        <v>200</v>
      </c>
      <c r="J18" s="109"/>
      <c r="K18" s="109"/>
      <c r="L18" s="109"/>
      <c r="M18" s="109"/>
      <c r="N18" s="109"/>
      <c r="O18" s="109"/>
      <c r="P18" s="109"/>
      <c r="Q18" s="17"/>
    </row>
    <row r="19" ht="24.95" customHeight="1" spans="1:17">
      <c r="A19" s="17"/>
      <c r="B19" s="86" t="s">
        <v>215</v>
      </c>
      <c r="C19" s="86" t="s">
        <v>216</v>
      </c>
      <c r="D19" s="86" t="s">
        <v>224</v>
      </c>
      <c r="E19" s="86" t="s">
        <v>152</v>
      </c>
      <c r="F19" s="86" t="s">
        <v>102</v>
      </c>
      <c r="G19" s="86" t="s">
        <v>147</v>
      </c>
      <c r="H19" s="108">
        <v>10</v>
      </c>
      <c r="I19" s="108">
        <v>10</v>
      </c>
      <c r="J19" s="109"/>
      <c r="K19" s="109"/>
      <c r="L19" s="109"/>
      <c r="M19" s="109"/>
      <c r="N19" s="109"/>
      <c r="O19" s="109"/>
      <c r="P19" s="109"/>
      <c r="Q19" s="17"/>
    </row>
    <row r="20" ht="24.95" customHeight="1" spans="1:17">
      <c r="A20" s="17"/>
      <c r="B20" s="86" t="s">
        <v>215</v>
      </c>
      <c r="C20" s="86" t="s">
        <v>216</v>
      </c>
      <c r="D20" s="86" t="s">
        <v>224</v>
      </c>
      <c r="E20" s="86" t="s">
        <v>153</v>
      </c>
      <c r="F20" s="86" t="s">
        <v>102</v>
      </c>
      <c r="G20" s="86" t="s">
        <v>147</v>
      </c>
      <c r="H20" s="108">
        <v>15</v>
      </c>
      <c r="I20" s="108">
        <v>15</v>
      </c>
      <c r="J20" s="109"/>
      <c r="K20" s="109"/>
      <c r="L20" s="109"/>
      <c r="M20" s="109"/>
      <c r="N20" s="109"/>
      <c r="O20" s="109"/>
      <c r="P20" s="109"/>
      <c r="Q20" s="17"/>
    </row>
    <row r="21" ht="24.95" customHeight="1" spans="1:17">
      <c r="A21" s="17"/>
      <c r="B21" s="86" t="s">
        <v>215</v>
      </c>
      <c r="C21" s="86" t="s">
        <v>216</v>
      </c>
      <c r="D21" s="86" t="s">
        <v>224</v>
      </c>
      <c r="E21" s="86" t="s">
        <v>152</v>
      </c>
      <c r="F21" s="86" t="s">
        <v>102</v>
      </c>
      <c r="G21" s="86" t="s">
        <v>147</v>
      </c>
      <c r="H21" s="108">
        <v>53</v>
      </c>
      <c r="I21" s="108">
        <v>53</v>
      </c>
      <c r="J21" s="109"/>
      <c r="K21" s="109"/>
      <c r="L21" s="109"/>
      <c r="M21" s="109"/>
      <c r="N21" s="109"/>
      <c r="O21" s="109"/>
      <c r="P21" s="109"/>
      <c r="Q21" s="17"/>
    </row>
    <row r="22" ht="24.95" customHeight="1" spans="1:17">
      <c r="A22" s="17"/>
      <c r="B22" s="86" t="s">
        <v>215</v>
      </c>
      <c r="C22" s="86" t="s">
        <v>216</v>
      </c>
      <c r="D22" s="86" t="s">
        <v>224</v>
      </c>
      <c r="E22" s="86" t="s">
        <v>154</v>
      </c>
      <c r="F22" s="86" t="s">
        <v>155</v>
      </c>
      <c r="G22" s="86" t="s">
        <v>156</v>
      </c>
      <c r="H22" s="108">
        <v>55</v>
      </c>
      <c r="I22" s="108">
        <v>55</v>
      </c>
      <c r="J22" s="109"/>
      <c r="K22" s="109"/>
      <c r="L22" s="109"/>
      <c r="M22" s="109"/>
      <c r="N22" s="109"/>
      <c r="O22" s="109"/>
      <c r="P22" s="109"/>
      <c r="Q22" s="17"/>
    </row>
    <row r="23" ht="24.95" customHeight="1" spans="1:17">
      <c r="A23" s="17"/>
      <c r="B23" s="86" t="s">
        <v>215</v>
      </c>
      <c r="C23" s="86" t="s">
        <v>216</v>
      </c>
      <c r="D23" s="86" t="s">
        <v>224</v>
      </c>
      <c r="E23" s="86" t="s">
        <v>157</v>
      </c>
      <c r="F23" s="86" t="s">
        <v>158</v>
      </c>
      <c r="G23" s="86" t="s">
        <v>159</v>
      </c>
      <c r="H23" s="108">
        <v>67</v>
      </c>
      <c r="I23" s="108">
        <v>67</v>
      </c>
      <c r="J23" s="109"/>
      <c r="K23" s="109"/>
      <c r="L23" s="109"/>
      <c r="M23" s="109"/>
      <c r="N23" s="109"/>
      <c r="O23" s="109"/>
      <c r="P23" s="109"/>
      <c r="Q23" s="17"/>
    </row>
    <row r="24" ht="24.95" customHeight="1" spans="1:17">
      <c r="A24" s="17"/>
      <c r="B24" s="86" t="s">
        <v>215</v>
      </c>
      <c r="C24" s="86" t="s">
        <v>216</v>
      </c>
      <c r="D24" s="86" t="s">
        <v>224</v>
      </c>
      <c r="E24" s="86" t="s">
        <v>160</v>
      </c>
      <c r="F24" s="86" t="s">
        <v>110</v>
      </c>
      <c r="G24" s="86" t="s">
        <v>111</v>
      </c>
      <c r="H24" s="108">
        <v>6</v>
      </c>
      <c r="I24" s="108">
        <v>6</v>
      </c>
      <c r="J24" s="109"/>
      <c r="K24" s="109"/>
      <c r="L24" s="109"/>
      <c r="M24" s="109"/>
      <c r="N24" s="109"/>
      <c r="O24" s="109"/>
      <c r="P24" s="109"/>
      <c r="Q24" s="17"/>
    </row>
    <row r="25" ht="24.95" customHeight="1" spans="1:17">
      <c r="A25" s="17"/>
      <c r="B25" s="86" t="s">
        <v>215</v>
      </c>
      <c r="C25" s="86" t="s">
        <v>216</v>
      </c>
      <c r="D25" s="86" t="s">
        <v>224</v>
      </c>
      <c r="E25" s="86" t="s">
        <v>160</v>
      </c>
      <c r="F25" s="86" t="s">
        <v>161</v>
      </c>
      <c r="G25" s="86" t="s">
        <v>162</v>
      </c>
      <c r="H25" s="108">
        <v>22</v>
      </c>
      <c r="I25" s="108">
        <v>22</v>
      </c>
      <c r="J25" s="109"/>
      <c r="K25" s="109"/>
      <c r="L25" s="109"/>
      <c r="M25" s="109"/>
      <c r="N25" s="109"/>
      <c r="O25" s="109"/>
      <c r="P25" s="109"/>
      <c r="Q25" s="17"/>
    </row>
    <row r="26" ht="24.95" customHeight="1" spans="1:17">
      <c r="A26" s="17"/>
      <c r="B26" s="86" t="s">
        <v>215</v>
      </c>
      <c r="C26" s="86" t="s">
        <v>216</v>
      </c>
      <c r="D26" s="86" t="s">
        <v>224</v>
      </c>
      <c r="E26" s="86" t="s">
        <v>174</v>
      </c>
      <c r="F26" s="86" t="s">
        <v>102</v>
      </c>
      <c r="G26" s="86" t="s">
        <v>147</v>
      </c>
      <c r="H26" s="108">
        <v>75</v>
      </c>
      <c r="I26" s="108">
        <v>75</v>
      </c>
      <c r="J26" s="109"/>
      <c r="K26" s="109"/>
      <c r="L26" s="109"/>
      <c r="M26" s="109"/>
      <c r="N26" s="109"/>
      <c r="O26" s="109"/>
      <c r="P26" s="109"/>
      <c r="Q26" s="17"/>
    </row>
    <row r="27" ht="24.95" customHeight="1" spans="1:17">
      <c r="A27" s="17"/>
      <c r="B27" s="86" t="s">
        <v>215</v>
      </c>
      <c r="C27" s="86" t="s">
        <v>216</v>
      </c>
      <c r="D27" s="86" t="s">
        <v>224</v>
      </c>
      <c r="E27" s="86" t="s">
        <v>157</v>
      </c>
      <c r="F27" s="86" t="s">
        <v>102</v>
      </c>
      <c r="G27" s="86" t="s">
        <v>147</v>
      </c>
      <c r="H27" s="108">
        <v>64</v>
      </c>
      <c r="I27" s="108">
        <v>64</v>
      </c>
      <c r="J27" s="109"/>
      <c r="K27" s="109"/>
      <c r="L27" s="109"/>
      <c r="M27" s="109"/>
      <c r="N27" s="109"/>
      <c r="O27" s="109"/>
      <c r="P27" s="109"/>
      <c r="Q27" s="17"/>
    </row>
    <row r="28" ht="24.95" customHeight="1" spans="1:17">
      <c r="A28" s="17"/>
      <c r="B28" s="86" t="s">
        <v>215</v>
      </c>
      <c r="C28" s="86" t="s">
        <v>216</v>
      </c>
      <c r="D28" s="86" t="s">
        <v>224</v>
      </c>
      <c r="E28" s="86" t="s">
        <v>164</v>
      </c>
      <c r="F28" s="86" t="s">
        <v>135</v>
      </c>
      <c r="G28" s="86" t="s">
        <v>136</v>
      </c>
      <c r="H28" s="108">
        <v>11</v>
      </c>
      <c r="I28" s="108">
        <v>11</v>
      </c>
      <c r="J28" s="109"/>
      <c r="K28" s="109"/>
      <c r="L28" s="109"/>
      <c r="M28" s="109"/>
      <c r="N28" s="109"/>
      <c r="O28" s="109"/>
      <c r="P28" s="109"/>
      <c r="Q28" s="17"/>
    </row>
    <row r="29" ht="24.95" customHeight="1" spans="1:17">
      <c r="A29" s="17"/>
      <c r="B29" s="86" t="s">
        <v>215</v>
      </c>
      <c r="C29" s="86" t="s">
        <v>216</v>
      </c>
      <c r="D29" s="86" t="s">
        <v>224</v>
      </c>
      <c r="E29" s="86" t="s">
        <v>165</v>
      </c>
      <c r="F29" s="86" t="s">
        <v>149</v>
      </c>
      <c r="G29" s="86" t="s">
        <v>166</v>
      </c>
      <c r="H29" s="108">
        <v>30</v>
      </c>
      <c r="I29" s="108">
        <v>30</v>
      </c>
      <c r="J29" s="109"/>
      <c r="K29" s="109"/>
      <c r="L29" s="109"/>
      <c r="M29" s="109"/>
      <c r="N29" s="109"/>
      <c r="O29" s="109"/>
      <c r="P29" s="109"/>
      <c r="Q29" s="17"/>
    </row>
    <row r="30" ht="24.95" customHeight="1" spans="1:17">
      <c r="A30" s="17"/>
      <c r="B30" s="86" t="s">
        <v>215</v>
      </c>
      <c r="C30" s="86" t="s">
        <v>216</v>
      </c>
      <c r="D30" s="86" t="s">
        <v>224</v>
      </c>
      <c r="E30" s="86" t="s">
        <v>165</v>
      </c>
      <c r="F30" s="86" t="s">
        <v>110</v>
      </c>
      <c r="G30" s="86" t="s">
        <v>111</v>
      </c>
      <c r="H30" s="108">
        <v>50</v>
      </c>
      <c r="I30" s="108">
        <v>50</v>
      </c>
      <c r="J30" s="109"/>
      <c r="K30" s="109"/>
      <c r="L30" s="109"/>
      <c r="M30" s="109"/>
      <c r="N30" s="109"/>
      <c r="O30" s="109"/>
      <c r="P30" s="109"/>
      <c r="Q30" s="17"/>
    </row>
    <row r="31" ht="24.95" customHeight="1" spans="1:17">
      <c r="A31" s="17"/>
      <c r="B31" s="86" t="s">
        <v>215</v>
      </c>
      <c r="C31" s="86" t="s">
        <v>216</v>
      </c>
      <c r="D31" s="86" t="s">
        <v>224</v>
      </c>
      <c r="E31" s="86" t="s">
        <v>165</v>
      </c>
      <c r="F31" s="86" t="s">
        <v>110</v>
      </c>
      <c r="G31" s="86" t="s">
        <v>111</v>
      </c>
      <c r="H31" s="108">
        <v>150</v>
      </c>
      <c r="I31" s="108">
        <v>150</v>
      </c>
      <c r="J31" s="109"/>
      <c r="K31" s="109"/>
      <c r="L31" s="109"/>
      <c r="M31" s="109"/>
      <c r="N31" s="109"/>
      <c r="O31" s="109"/>
      <c r="P31" s="109"/>
      <c r="Q31" s="17"/>
    </row>
    <row r="32" ht="24.95" customHeight="1" spans="1:17">
      <c r="A32" s="17"/>
      <c r="B32" s="86" t="s">
        <v>215</v>
      </c>
      <c r="C32" s="86" t="s">
        <v>216</v>
      </c>
      <c r="D32" s="86" t="s">
        <v>224</v>
      </c>
      <c r="E32" s="86" t="s">
        <v>165</v>
      </c>
      <c r="F32" s="86" t="s">
        <v>110</v>
      </c>
      <c r="G32" s="86" t="s">
        <v>111</v>
      </c>
      <c r="H32" s="108">
        <v>30</v>
      </c>
      <c r="I32" s="108">
        <v>30</v>
      </c>
      <c r="J32" s="109"/>
      <c r="K32" s="109"/>
      <c r="L32" s="109"/>
      <c r="M32" s="109"/>
      <c r="N32" s="109"/>
      <c r="O32" s="109"/>
      <c r="P32" s="109"/>
      <c r="Q32" s="17"/>
    </row>
    <row r="33" ht="24.95" customHeight="1" spans="1:17">
      <c r="A33" s="17"/>
      <c r="B33" s="86" t="s">
        <v>215</v>
      </c>
      <c r="C33" s="86" t="s">
        <v>216</v>
      </c>
      <c r="D33" s="86" t="s">
        <v>224</v>
      </c>
      <c r="E33" s="86" t="s">
        <v>165</v>
      </c>
      <c r="F33" s="86" t="s">
        <v>88</v>
      </c>
      <c r="G33" s="86" t="s">
        <v>89</v>
      </c>
      <c r="H33" s="108">
        <v>100</v>
      </c>
      <c r="I33" s="108">
        <v>100</v>
      </c>
      <c r="J33" s="109"/>
      <c r="K33" s="109"/>
      <c r="L33" s="109"/>
      <c r="M33" s="109"/>
      <c r="N33" s="109"/>
      <c r="O33" s="109"/>
      <c r="P33" s="109"/>
      <c r="Q33" s="17"/>
    </row>
    <row r="34" ht="24.95" customHeight="1" spans="1:17">
      <c r="A34" s="17"/>
      <c r="B34" s="86" t="s">
        <v>215</v>
      </c>
      <c r="C34" s="86" t="s">
        <v>216</v>
      </c>
      <c r="D34" s="86" t="s">
        <v>224</v>
      </c>
      <c r="E34" s="86" t="s">
        <v>167</v>
      </c>
      <c r="F34" s="86" t="s">
        <v>98</v>
      </c>
      <c r="G34" s="86" t="s">
        <v>168</v>
      </c>
      <c r="H34" s="108">
        <v>6</v>
      </c>
      <c r="I34" s="108">
        <v>6</v>
      </c>
      <c r="J34" s="109"/>
      <c r="K34" s="109"/>
      <c r="L34" s="109"/>
      <c r="M34" s="109"/>
      <c r="N34" s="109"/>
      <c r="O34" s="109"/>
      <c r="P34" s="109"/>
      <c r="Q34" s="17"/>
    </row>
    <row r="35" ht="24.95" customHeight="1" spans="1:17">
      <c r="A35" s="17"/>
      <c r="B35" s="86" t="s">
        <v>215</v>
      </c>
      <c r="C35" s="86" t="s">
        <v>216</v>
      </c>
      <c r="D35" s="86" t="s">
        <v>224</v>
      </c>
      <c r="E35" s="86" t="s">
        <v>154</v>
      </c>
      <c r="F35" s="86" t="s">
        <v>102</v>
      </c>
      <c r="G35" s="86" t="s">
        <v>103</v>
      </c>
      <c r="H35" s="108">
        <v>30</v>
      </c>
      <c r="I35" s="108">
        <v>30</v>
      </c>
      <c r="J35" s="109"/>
      <c r="K35" s="109"/>
      <c r="L35" s="109"/>
      <c r="M35" s="109"/>
      <c r="N35" s="109"/>
      <c r="O35" s="109"/>
      <c r="P35" s="109"/>
      <c r="Q35" s="17"/>
    </row>
    <row r="36" ht="24.95" customHeight="1" spans="1:17">
      <c r="A36" s="17"/>
      <c r="B36" s="86" t="s">
        <v>215</v>
      </c>
      <c r="C36" s="86" t="s">
        <v>216</v>
      </c>
      <c r="D36" s="86" t="s">
        <v>224</v>
      </c>
      <c r="E36" s="86" t="s">
        <v>117</v>
      </c>
      <c r="F36" s="86" t="s">
        <v>112</v>
      </c>
      <c r="G36" s="86" t="s">
        <v>145</v>
      </c>
      <c r="H36" s="108">
        <v>144</v>
      </c>
      <c r="I36" s="108">
        <v>144</v>
      </c>
      <c r="J36" s="109"/>
      <c r="K36" s="109"/>
      <c r="L36" s="109"/>
      <c r="M36" s="109"/>
      <c r="N36" s="109"/>
      <c r="O36" s="109"/>
      <c r="P36" s="109"/>
      <c r="Q36" s="17"/>
    </row>
    <row r="37" ht="24.95" customHeight="1" spans="1:17">
      <c r="A37" s="17"/>
      <c r="B37" s="86" t="s">
        <v>215</v>
      </c>
      <c r="C37" s="86" t="s">
        <v>216</v>
      </c>
      <c r="D37" s="86" t="s">
        <v>224</v>
      </c>
      <c r="E37" s="86" t="s">
        <v>169</v>
      </c>
      <c r="F37" s="86" t="s">
        <v>112</v>
      </c>
      <c r="G37" s="86" t="s">
        <v>143</v>
      </c>
      <c r="H37" s="108">
        <v>160</v>
      </c>
      <c r="I37" s="108">
        <v>160</v>
      </c>
      <c r="J37" s="109"/>
      <c r="K37" s="109"/>
      <c r="L37" s="109"/>
      <c r="M37" s="109"/>
      <c r="N37" s="109"/>
      <c r="O37" s="109"/>
      <c r="P37" s="109"/>
      <c r="Q37" s="17"/>
    </row>
    <row r="38" ht="24.95" customHeight="1" spans="1:17">
      <c r="A38" s="17"/>
      <c r="B38" s="86" t="s">
        <v>215</v>
      </c>
      <c r="C38" s="86" t="s">
        <v>216</v>
      </c>
      <c r="D38" s="86" t="s">
        <v>224</v>
      </c>
      <c r="E38" s="86" t="s">
        <v>154</v>
      </c>
      <c r="F38" s="86" t="s">
        <v>102</v>
      </c>
      <c r="G38" s="86" t="s">
        <v>103</v>
      </c>
      <c r="H38" s="108">
        <v>2832.13</v>
      </c>
      <c r="I38" s="108">
        <v>2832.13</v>
      </c>
      <c r="J38" s="109"/>
      <c r="K38" s="109"/>
      <c r="L38" s="109"/>
      <c r="M38" s="109"/>
      <c r="N38" s="109"/>
      <c r="O38" s="109"/>
      <c r="P38" s="109"/>
      <c r="Q38" s="17"/>
    </row>
    <row r="39" ht="24.95" customHeight="1" spans="1:17">
      <c r="A39" s="17"/>
      <c r="B39" s="86" t="s">
        <v>215</v>
      </c>
      <c r="C39" s="86" t="s">
        <v>216</v>
      </c>
      <c r="D39" s="86" t="s">
        <v>224</v>
      </c>
      <c r="E39" s="86" t="s">
        <v>154</v>
      </c>
      <c r="F39" s="86" t="s">
        <v>102</v>
      </c>
      <c r="G39" s="86" t="s">
        <v>103</v>
      </c>
      <c r="H39" s="108">
        <v>30</v>
      </c>
      <c r="I39" s="108">
        <v>30</v>
      </c>
      <c r="J39" s="109"/>
      <c r="K39" s="109"/>
      <c r="L39" s="109"/>
      <c r="M39" s="109"/>
      <c r="N39" s="109"/>
      <c r="O39" s="109"/>
      <c r="P39" s="109"/>
      <c r="Q39" s="17"/>
    </row>
    <row r="40" ht="24.95" customHeight="1" spans="1:17">
      <c r="A40" s="17"/>
      <c r="B40" s="86" t="s">
        <v>215</v>
      </c>
      <c r="C40" s="86" t="s">
        <v>216</v>
      </c>
      <c r="D40" s="86" t="s">
        <v>224</v>
      </c>
      <c r="E40" s="86" t="s">
        <v>169</v>
      </c>
      <c r="F40" s="86" t="s">
        <v>112</v>
      </c>
      <c r="G40" s="86" t="s">
        <v>113</v>
      </c>
      <c r="H40" s="108">
        <v>1210</v>
      </c>
      <c r="I40" s="108">
        <v>1210</v>
      </c>
      <c r="J40" s="109"/>
      <c r="K40" s="109"/>
      <c r="L40" s="109"/>
      <c r="M40" s="109"/>
      <c r="N40" s="109"/>
      <c r="O40" s="109"/>
      <c r="P40" s="109"/>
      <c r="Q40" s="17"/>
    </row>
    <row r="41" ht="24.95" customHeight="1" spans="1:17">
      <c r="A41" s="17"/>
      <c r="B41" s="86" t="s">
        <v>215</v>
      </c>
      <c r="C41" s="86" t="s">
        <v>216</v>
      </c>
      <c r="D41" s="86" t="s">
        <v>224</v>
      </c>
      <c r="E41" s="86" t="s">
        <v>154</v>
      </c>
      <c r="F41" s="86" t="s">
        <v>102</v>
      </c>
      <c r="G41" s="86" t="s">
        <v>103</v>
      </c>
      <c r="H41" s="108">
        <v>20</v>
      </c>
      <c r="I41" s="108">
        <v>20</v>
      </c>
      <c r="J41" s="109"/>
      <c r="K41" s="109"/>
      <c r="L41" s="109"/>
      <c r="M41" s="109"/>
      <c r="N41" s="109"/>
      <c r="O41" s="109"/>
      <c r="P41" s="109"/>
      <c r="Q41" s="17"/>
    </row>
    <row r="42" ht="24.95" customHeight="1" spans="1:17">
      <c r="A42" s="17"/>
      <c r="B42" s="86" t="s">
        <v>215</v>
      </c>
      <c r="C42" s="86" t="s">
        <v>216</v>
      </c>
      <c r="D42" s="86" t="s">
        <v>224</v>
      </c>
      <c r="E42" s="86" t="s">
        <v>167</v>
      </c>
      <c r="F42" s="86" t="s">
        <v>100</v>
      </c>
      <c r="G42" s="86" t="s">
        <v>101</v>
      </c>
      <c r="H42" s="108">
        <v>100</v>
      </c>
      <c r="I42" s="108">
        <v>100</v>
      </c>
      <c r="J42" s="109"/>
      <c r="K42" s="109"/>
      <c r="L42" s="109"/>
      <c r="M42" s="109"/>
      <c r="N42" s="109"/>
      <c r="O42" s="109"/>
      <c r="P42" s="109"/>
      <c r="Q42" s="17"/>
    </row>
    <row r="43" ht="24.95" customHeight="1" spans="1:17">
      <c r="A43" s="17"/>
      <c r="B43" s="86" t="s">
        <v>215</v>
      </c>
      <c r="C43" s="86" t="s">
        <v>216</v>
      </c>
      <c r="D43" s="86" t="s">
        <v>224</v>
      </c>
      <c r="E43" s="86" t="s">
        <v>167</v>
      </c>
      <c r="F43" s="86" t="s">
        <v>158</v>
      </c>
      <c r="G43" s="86" t="s">
        <v>159</v>
      </c>
      <c r="H43" s="108">
        <v>130</v>
      </c>
      <c r="I43" s="108">
        <v>130</v>
      </c>
      <c r="J43" s="109"/>
      <c r="K43" s="109"/>
      <c r="L43" s="109"/>
      <c r="M43" s="109"/>
      <c r="N43" s="109"/>
      <c r="O43" s="109"/>
      <c r="P43" s="109"/>
      <c r="Q43" s="17"/>
    </row>
    <row r="44" ht="24.95" customHeight="1" spans="1:17">
      <c r="A44" s="17"/>
      <c r="B44" s="86" t="s">
        <v>215</v>
      </c>
      <c r="C44" s="86" t="s">
        <v>216</v>
      </c>
      <c r="D44" s="86" t="s">
        <v>224</v>
      </c>
      <c r="E44" s="86" t="s">
        <v>167</v>
      </c>
      <c r="F44" s="86" t="s">
        <v>112</v>
      </c>
      <c r="G44" s="86" t="s">
        <v>143</v>
      </c>
      <c r="H44" s="108">
        <v>8</v>
      </c>
      <c r="I44" s="108">
        <v>8</v>
      </c>
      <c r="J44" s="109"/>
      <c r="K44" s="109"/>
      <c r="L44" s="109"/>
      <c r="M44" s="109"/>
      <c r="N44" s="109"/>
      <c r="O44" s="109"/>
      <c r="P44" s="109"/>
      <c r="Q44" s="17"/>
    </row>
    <row r="45" ht="24.95" customHeight="1" spans="1:17">
      <c r="A45" s="17"/>
      <c r="B45" s="86" t="s">
        <v>215</v>
      </c>
      <c r="C45" s="86" t="s">
        <v>216</v>
      </c>
      <c r="D45" s="86" t="s">
        <v>224</v>
      </c>
      <c r="E45" s="86" t="s">
        <v>170</v>
      </c>
      <c r="F45" s="86" t="s">
        <v>112</v>
      </c>
      <c r="G45" s="86" t="s">
        <v>143</v>
      </c>
      <c r="H45" s="108">
        <v>6</v>
      </c>
      <c r="I45" s="108">
        <v>6</v>
      </c>
      <c r="J45" s="109"/>
      <c r="K45" s="109"/>
      <c r="L45" s="109"/>
      <c r="M45" s="109"/>
      <c r="N45" s="109"/>
      <c r="O45" s="109"/>
      <c r="P45" s="109"/>
      <c r="Q45" s="17"/>
    </row>
    <row r="46" ht="24.95" customHeight="1" spans="1:17">
      <c r="A46" s="17"/>
      <c r="B46" s="86" t="s">
        <v>215</v>
      </c>
      <c r="C46" s="86" t="s">
        <v>216</v>
      </c>
      <c r="D46" s="86" t="s">
        <v>224</v>
      </c>
      <c r="E46" s="86" t="s">
        <v>154</v>
      </c>
      <c r="F46" s="86" t="s">
        <v>88</v>
      </c>
      <c r="G46" s="86" t="s">
        <v>95</v>
      </c>
      <c r="H46" s="108">
        <v>95</v>
      </c>
      <c r="I46" s="108">
        <v>95</v>
      </c>
      <c r="J46" s="109"/>
      <c r="K46" s="109"/>
      <c r="L46" s="109"/>
      <c r="M46" s="109"/>
      <c r="N46" s="109"/>
      <c r="O46" s="109"/>
      <c r="P46" s="109"/>
      <c r="Q46" s="17"/>
    </row>
    <row r="47" ht="24.95" customHeight="1" spans="1:17">
      <c r="A47" s="17"/>
      <c r="B47" s="86" t="s">
        <v>215</v>
      </c>
      <c r="C47" s="86" t="s">
        <v>216</v>
      </c>
      <c r="D47" s="86" t="s">
        <v>224</v>
      </c>
      <c r="E47" s="86" t="s">
        <v>171</v>
      </c>
      <c r="F47" s="86" t="s">
        <v>110</v>
      </c>
      <c r="G47" s="86" t="s">
        <v>111</v>
      </c>
      <c r="H47" s="108">
        <v>60</v>
      </c>
      <c r="I47" s="108">
        <v>60</v>
      </c>
      <c r="J47" s="109"/>
      <c r="K47" s="109"/>
      <c r="L47" s="109"/>
      <c r="M47" s="109"/>
      <c r="N47" s="109"/>
      <c r="O47" s="109"/>
      <c r="P47" s="109"/>
      <c r="Q47" s="17"/>
    </row>
    <row r="48" ht="24.95" customHeight="1" spans="1:17">
      <c r="A48" s="17"/>
      <c r="B48" s="86" t="s">
        <v>215</v>
      </c>
      <c r="C48" s="86" t="s">
        <v>216</v>
      </c>
      <c r="D48" s="86" t="s">
        <v>224</v>
      </c>
      <c r="E48" s="86" t="s">
        <v>171</v>
      </c>
      <c r="F48" s="86" t="s">
        <v>110</v>
      </c>
      <c r="G48" s="86" t="s">
        <v>111</v>
      </c>
      <c r="H48" s="108">
        <v>2</v>
      </c>
      <c r="I48" s="108">
        <v>2</v>
      </c>
      <c r="J48" s="109"/>
      <c r="K48" s="109"/>
      <c r="L48" s="109"/>
      <c r="M48" s="109"/>
      <c r="N48" s="109"/>
      <c r="O48" s="109"/>
      <c r="P48" s="109"/>
      <c r="Q48" s="17"/>
    </row>
    <row r="49" ht="24.95" customHeight="1" spans="1:17">
      <c r="A49" s="17"/>
      <c r="B49" s="86" t="s">
        <v>215</v>
      </c>
      <c r="C49" s="86" t="s">
        <v>216</v>
      </c>
      <c r="D49" s="86" t="s">
        <v>224</v>
      </c>
      <c r="E49" s="86" t="s">
        <v>171</v>
      </c>
      <c r="F49" s="86" t="s">
        <v>110</v>
      </c>
      <c r="G49" s="86" t="s">
        <v>111</v>
      </c>
      <c r="H49" s="108">
        <v>6</v>
      </c>
      <c r="I49" s="108">
        <v>6</v>
      </c>
      <c r="J49" s="109"/>
      <c r="K49" s="109"/>
      <c r="L49" s="109"/>
      <c r="M49" s="109"/>
      <c r="N49" s="109"/>
      <c r="O49" s="109"/>
      <c r="P49" s="109"/>
      <c r="Q49" s="17"/>
    </row>
    <row r="50" ht="24.95" customHeight="1" spans="1:17">
      <c r="A50" s="17"/>
      <c r="B50" s="86" t="s">
        <v>215</v>
      </c>
      <c r="C50" s="86" t="s">
        <v>216</v>
      </c>
      <c r="D50" s="86" t="s">
        <v>224</v>
      </c>
      <c r="E50" s="86" t="s">
        <v>172</v>
      </c>
      <c r="F50" s="86" t="s">
        <v>110</v>
      </c>
      <c r="G50" s="86" t="s">
        <v>111</v>
      </c>
      <c r="H50" s="108">
        <v>12</v>
      </c>
      <c r="I50" s="108">
        <v>12</v>
      </c>
      <c r="J50" s="109"/>
      <c r="K50" s="109"/>
      <c r="L50" s="109"/>
      <c r="M50" s="109"/>
      <c r="N50" s="109"/>
      <c r="O50" s="109"/>
      <c r="P50" s="109"/>
      <c r="Q50" s="17"/>
    </row>
    <row r="51" ht="24.95" customHeight="1" spans="1:17">
      <c r="A51" s="17"/>
      <c r="B51" s="86" t="s">
        <v>215</v>
      </c>
      <c r="C51" s="86" t="s">
        <v>216</v>
      </c>
      <c r="D51" s="86" t="s">
        <v>224</v>
      </c>
      <c r="E51" s="86" t="s">
        <v>154</v>
      </c>
      <c r="F51" s="86" t="s">
        <v>112</v>
      </c>
      <c r="G51" s="86" t="s">
        <v>143</v>
      </c>
      <c r="H51" s="108">
        <v>0.5</v>
      </c>
      <c r="I51" s="108">
        <v>0.5</v>
      </c>
      <c r="J51" s="109"/>
      <c r="K51" s="109"/>
      <c r="L51" s="109"/>
      <c r="M51" s="109"/>
      <c r="N51" s="109"/>
      <c r="O51" s="109"/>
      <c r="P51" s="109"/>
      <c r="Q51" s="17"/>
    </row>
    <row r="52" ht="24.95" customHeight="1" spans="1:17">
      <c r="A52" s="17"/>
      <c r="B52" s="86" t="s">
        <v>215</v>
      </c>
      <c r="C52" s="86" t="s">
        <v>216</v>
      </c>
      <c r="D52" s="86" t="s">
        <v>224</v>
      </c>
      <c r="E52" s="86" t="s">
        <v>154</v>
      </c>
      <c r="F52" s="86" t="s">
        <v>86</v>
      </c>
      <c r="G52" s="86" t="s">
        <v>87</v>
      </c>
      <c r="H52" s="108">
        <v>10</v>
      </c>
      <c r="I52" s="108">
        <v>10</v>
      </c>
      <c r="J52" s="109"/>
      <c r="K52" s="109"/>
      <c r="L52" s="109"/>
      <c r="M52" s="109"/>
      <c r="N52" s="109"/>
      <c r="O52" s="109"/>
      <c r="P52" s="109"/>
      <c r="Q52" s="17"/>
    </row>
    <row r="53" ht="24.95" customHeight="1" spans="1:17">
      <c r="A53" s="17"/>
      <c r="B53" s="86" t="s">
        <v>215</v>
      </c>
      <c r="C53" s="86" t="s">
        <v>216</v>
      </c>
      <c r="D53" s="86" t="s">
        <v>224</v>
      </c>
      <c r="E53" s="86" t="s">
        <v>173</v>
      </c>
      <c r="F53" s="86" t="s">
        <v>112</v>
      </c>
      <c r="G53" s="86" t="s">
        <v>143</v>
      </c>
      <c r="H53" s="108">
        <v>206</v>
      </c>
      <c r="I53" s="108">
        <v>206</v>
      </c>
      <c r="J53" s="109"/>
      <c r="K53" s="109"/>
      <c r="L53" s="109"/>
      <c r="M53" s="109"/>
      <c r="N53" s="109"/>
      <c r="O53" s="109"/>
      <c r="P53" s="109"/>
      <c r="Q53" s="17"/>
    </row>
    <row r="54" ht="24.95" customHeight="1" spans="1:17">
      <c r="A54" s="17"/>
      <c r="B54" s="86" t="s">
        <v>215</v>
      </c>
      <c r="C54" s="86" t="s">
        <v>216</v>
      </c>
      <c r="D54" s="86" t="s">
        <v>224</v>
      </c>
      <c r="E54" s="86" t="s">
        <v>169</v>
      </c>
      <c r="F54" s="86" t="s">
        <v>158</v>
      </c>
      <c r="G54" s="86" t="s">
        <v>159</v>
      </c>
      <c r="H54" s="108">
        <v>1800</v>
      </c>
      <c r="I54" s="108">
        <v>1800</v>
      </c>
      <c r="J54" s="109"/>
      <c r="K54" s="109"/>
      <c r="L54" s="109"/>
      <c r="M54" s="109"/>
      <c r="N54" s="109"/>
      <c r="O54" s="109"/>
      <c r="P54" s="109"/>
      <c r="Q54" s="17"/>
    </row>
    <row r="55" ht="24.95" customHeight="1" spans="1:17">
      <c r="A55" s="17"/>
      <c r="B55" s="86" t="s">
        <v>215</v>
      </c>
      <c r="C55" s="86" t="s">
        <v>216</v>
      </c>
      <c r="D55" s="86" t="s">
        <v>224</v>
      </c>
      <c r="E55" s="86" t="s">
        <v>174</v>
      </c>
      <c r="F55" s="86" t="s">
        <v>102</v>
      </c>
      <c r="G55" s="86" t="s">
        <v>147</v>
      </c>
      <c r="H55" s="108">
        <v>50</v>
      </c>
      <c r="I55" s="108">
        <v>50</v>
      </c>
      <c r="J55" s="109"/>
      <c r="K55" s="109"/>
      <c r="L55" s="109"/>
      <c r="M55" s="109"/>
      <c r="N55" s="109"/>
      <c r="O55" s="109"/>
      <c r="P55" s="109"/>
      <c r="Q55" s="17"/>
    </row>
    <row r="56" ht="24.95" customHeight="1" spans="1:17">
      <c r="A56" s="17"/>
      <c r="B56" s="86" t="s">
        <v>215</v>
      </c>
      <c r="C56" s="86" t="s">
        <v>216</v>
      </c>
      <c r="D56" s="86" t="s">
        <v>224</v>
      </c>
      <c r="E56" s="86" t="s">
        <v>174</v>
      </c>
      <c r="F56" s="86" t="s">
        <v>102</v>
      </c>
      <c r="G56" s="86" t="s">
        <v>175</v>
      </c>
      <c r="H56" s="108">
        <v>60</v>
      </c>
      <c r="I56" s="108">
        <v>60</v>
      </c>
      <c r="J56" s="109"/>
      <c r="K56" s="109"/>
      <c r="L56" s="109"/>
      <c r="M56" s="109"/>
      <c r="N56" s="109"/>
      <c r="O56" s="109"/>
      <c r="P56" s="109"/>
      <c r="Q56" s="17"/>
    </row>
    <row r="57" ht="24.95" customHeight="1" spans="1:17">
      <c r="A57" s="17"/>
      <c r="B57" s="86" t="s">
        <v>215</v>
      </c>
      <c r="C57" s="86" t="s">
        <v>216</v>
      </c>
      <c r="D57" s="86" t="s">
        <v>224</v>
      </c>
      <c r="E57" s="86" t="s">
        <v>157</v>
      </c>
      <c r="F57" s="86" t="s">
        <v>158</v>
      </c>
      <c r="G57" s="86" t="s">
        <v>159</v>
      </c>
      <c r="H57" s="108">
        <v>20</v>
      </c>
      <c r="I57" s="108">
        <v>20</v>
      </c>
      <c r="J57" s="109"/>
      <c r="K57" s="109"/>
      <c r="L57" s="109"/>
      <c r="M57" s="109"/>
      <c r="N57" s="109"/>
      <c r="O57" s="109"/>
      <c r="P57" s="109"/>
      <c r="Q57" s="17"/>
    </row>
    <row r="58" ht="24.95" customHeight="1" spans="1:17">
      <c r="A58" s="17"/>
      <c r="B58" s="86" t="s">
        <v>215</v>
      </c>
      <c r="C58" s="86" t="s">
        <v>216</v>
      </c>
      <c r="D58" s="86" t="s">
        <v>224</v>
      </c>
      <c r="E58" s="86" t="s">
        <v>157</v>
      </c>
      <c r="F58" s="86" t="s">
        <v>110</v>
      </c>
      <c r="G58" s="86" t="s">
        <v>111</v>
      </c>
      <c r="H58" s="108">
        <v>20</v>
      </c>
      <c r="I58" s="108">
        <v>20</v>
      </c>
      <c r="J58" s="109"/>
      <c r="K58" s="109"/>
      <c r="L58" s="109"/>
      <c r="M58" s="109"/>
      <c r="N58" s="109"/>
      <c r="O58" s="109"/>
      <c r="P58" s="109"/>
      <c r="Q58" s="17"/>
    </row>
    <row r="59" ht="24.95" customHeight="1" spans="1:17">
      <c r="A59" s="17"/>
      <c r="B59" s="86" t="s">
        <v>215</v>
      </c>
      <c r="C59" s="86" t="s">
        <v>216</v>
      </c>
      <c r="D59" s="86" t="s">
        <v>224</v>
      </c>
      <c r="E59" s="86" t="s">
        <v>176</v>
      </c>
      <c r="F59" s="86" t="s">
        <v>112</v>
      </c>
      <c r="G59" s="86" t="s">
        <v>143</v>
      </c>
      <c r="H59" s="108">
        <v>30</v>
      </c>
      <c r="I59" s="108">
        <v>30</v>
      </c>
      <c r="J59" s="109"/>
      <c r="K59" s="109"/>
      <c r="L59" s="109"/>
      <c r="M59" s="109"/>
      <c r="N59" s="109"/>
      <c r="O59" s="109"/>
      <c r="P59" s="109"/>
      <c r="Q59" s="17"/>
    </row>
    <row r="60" ht="24.95" customHeight="1" spans="1:17">
      <c r="A60" s="17"/>
      <c r="B60" s="86" t="s">
        <v>215</v>
      </c>
      <c r="C60" s="86" t="s">
        <v>216</v>
      </c>
      <c r="D60" s="86" t="s">
        <v>224</v>
      </c>
      <c r="E60" s="86" t="s">
        <v>177</v>
      </c>
      <c r="F60" s="86" t="s">
        <v>112</v>
      </c>
      <c r="G60" s="86" t="s">
        <v>143</v>
      </c>
      <c r="H60" s="108">
        <v>1600</v>
      </c>
      <c r="I60" s="108">
        <v>1600</v>
      </c>
      <c r="J60" s="109"/>
      <c r="K60" s="109"/>
      <c r="L60" s="109"/>
      <c r="M60" s="109"/>
      <c r="N60" s="109"/>
      <c r="O60" s="109"/>
      <c r="P60" s="109"/>
      <c r="Q60" s="17"/>
    </row>
    <row r="61" ht="24.95" customHeight="1" spans="1:17">
      <c r="A61" s="17"/>
      <c r="B61" s="86" t="s">
        <v>215</v>
      </c>
      <c r="C61" s="86" t="s">
        <v>216</v>
      </c>
      <c r="D61" s="86" t="s">
        <v>224</v>
      </c>
      <c r="E61" s="86" t="s">
        <v>178</v>
      </c>
      <c r="F61" s="86" t="s">
        <v>102</v>
      </c>
      <c r="G61" s="86" t="s">
        <v>147</v>
      </c>
      <c r="H61" s="108">
        <v>10</v>
      </c>
      <c r="I61" s="108">
        <v>10</v>
      </c>
      <c r="J61" s="109"/>
      <c r="K61" s="109"/>
      <c r="L61" s="109"/>
      <c r="M61" s="109"/>
      <c r="N61" s="109"/>
      <c r="O61" s="109"/>
      <c r="P61" s="109"/>
      <c r="Q61" s="17"/>
    </row>
    <row r="62" ht="24.95" customHeight="1" spans="1:17">
      <c r="A62" s="17"/>
      <c r="B62" s="86" t="s">
        <v>215</v>
      </c>
      <c r="C62" s="86" t="s">
        <v>216</v>
      </c>
      <c r="D62" s="86" t="s">
        <v>224</v>
      </c>
      <c r="E62" s="86" t="s">
        <v>178</v>
      </c>
      <c r="F62" s="86" t="s">
        <v>102</v>
      </c>
      <c r="G62" s="86" t="s">
        <v>147</v>
      </c>
      <c r="H62" s="108">
        <v>10</v>
      </c>
      <c r="I62" s="108">
        <v>10</v>
      </c>
      <c r="J62" s="109"/>
      <c r="K62" s="109"/>
      <c r="L62" s="109"/>
      <c r="M62" s="109"/>
      <c r="N62" s="109"/>
      <c r="O62" s="109"/>
      <c r="P62" s="109"/>
      <c r="Q62" s="17"/>
    </row>
    <row r="63" ht="24.95" customHeight="1" spans="1:17">
      <c r="A63" s="17"/>
      <c r="B63" s="86" t="s">
        <v>215</v>
      </c>
      <c r="C63" s="86" t="s">
        <v>216</v>
      </c>
      <c r="D63" s="86" t="s">
        <v>224</v>
      </c>
      <c r="E63" s="86" t="s">
        <v>179</v>
      </c>
      <c r="F63" s="86" t="s">
        <v>112</v>
      </c>
      <c r="G63" s="86" t="s">
        <v>143</v>
      </c>
      <c r="H63" s="108">
        <v>30</v>
      </c>
      <c r="I63" s="108">
        <v>30</v>
      </c>
      <c r="J63" s="109"/>
      <c r="K63" s="109"/>
      <c r="L63" s="109"/>
      <c r="M63" s="109"/>
      <c r="N63" s="109"/>
      <c r="O63" s="109"/>
      <c r="P63" s="109"/>
      <c r="Q63" s="17"/>
    </row>
    <row r="64" ht="24.95" customHeight="1" spans="1:17">
      <c r="A64" s="17"/>
      <c r="B64" s="86" t="s">
        <v>215</v>
      </c>
      <c r="C64" s="86" t="s">
        <v>216</v>
      </c>
      <c r="D64" s="86" t="s">
        <v>224</v>
      </c>
      <c r="E64" s="86" t="s">
        <v>178</v>
      </c>
      <c r="F64" s="86" t="s">
        <v>102</v>
      </c>
      <c r="G64" s="86" t="s">
        <v>147</v>
      </c>
      <c r="H64" s="108">
        <v>9</v>
      </c>
      <c r="I64" s="108">
        <v>9</v>
      </c>
      <c r="J64" s="109"/>
      <c r="K64" s="109"/>
      <c r="L64" s="109"/>
      <c r="M64" s="109"/>
      <c r="N64" s="109"/>
      <c r="O64" s="109"/>
      <c r="P64" s="109"/>
      <c r="Q64" s="17"/>
    </row>
    <row r="65" ht="24.95" customHeight="1" spans="1:17">
      <c r="A65" s="17"/>
      <c r="B65" s="86" t="s">
        <v>215</v>
      </c>
      <c r="C65" s="86" t="s">
        <v>216</v>
      </c>
      <c r="D65" s="86" t="s">
        <v>224</v>
      </c>
      <c r="E65" s="86" t="s">
        <v>180</v>
      </c>
      <c r="F65" s="86" t="s">
        <v>112</v>
      </c>
      <c r="G65" s="86" t="s">
        <v>143</v>
      </c>
      <c r="H65" s="108">
        <v>1</v>
      </c>
      <c r="I65" s="108">
        <v>1</v>
      </c>
      <c r="J65" s="109"/>
      <c r="K65" s="109"/>
      <c r="L65" s="109"/>
      <c r="M65" s="109"/>
      <c r="N65" s="109"/>
      <c r="O65" s="109"/>
      <c r="P65" s="109"/>
      <c r="Q65" s="17"/>
    </row>
    <row r="66" ht="24.95" customHeight="1" spans="1:17">
      <c r="A66" s="17"/>
      <c r="B66" s="86" t="s">
        <v>215</v>
      </c>
      <c r="C66" s="86" t="s">
        <v>216</v>
      </c>
      <c r="D66" s="86" t="s">
        <v>224</v>
      </c>
      <c r="E66" s="86" t="s">
        <v>180</v>
      </c>
      <c r="F66" s="86" t="s">
        <v>112</v>
      </c>
      <c r="G66" s="86" t="s">
        <v>143</v>
      </c>
      <c r="H66" s="108">
        <v>65</v>
      </c>
      <c r="I66" s="108">
        <v>65</v>
      </c>
      <c r="J66" s="109"/>
      <c r="K66" s="109"/>
      <c r="L66" s="109"/>
      <c r="M66" s="109"/>
      <c r="N66" s="109"/>
      <c r="O66" s="109"/>
      <c r="P66" s="109"/>
      <c r="Q66" s="17"/>
    </row>
    <row r="67" ht="24.95" customHeight="1" spans="1:17">
      <c r="A67" s="17"/>
      <c r="B67" s="86" t="s">
        <v>215</v>
      </c>
      <c r="C67" s="86" t="s">
        <v>216</v>
      </c>
      <c r="D67" s="86" t="s">
        <v>224</v>
      </c>
      <c r="E67" s="86" t="s">
        <v>180</v>
      </c>
      <c r="F67" s="86" t="s">
        <v>112</v>
      </c>
      <c r="G67" s="86" t="s">
        <v>181</v>
      </c>
      <c r="H67" s="108">
        <v>5</v>
      </c>
      <c r="I67" s="108">
        <v>5</v>
      </c>
      <c r="J67" s="109"/>
      <c r="K67" s="109"/>
      <c r="L67" s="109"/>
      <c r="M67" s="109"/>
      <c r="N67" s="109"/>
      <c r="O67" s="109"/>
      <c r="P67" s="109"/>
      <c r="Q67" s="17"/>
    </row>
    <row r="68" ht="24.95" customHeight="1" spans="1:17">
      <c r="A68" s="17"/>
      <c r="B68" s="86" t="s">
        <v>215</v>
      </c>
      <c r="C68" s="86" t="s">
        <v>216</v>
      </c>
      <c r="D68" s="86" t="s">
        <v>224</v>
      </c>
      <c r="E68" s="86" t="s">
        <v>180</v>
      </c>
      <c r="F68" s="86" t="s">
        <v>112</v>
      </c>
      <c r="G68" s="86" t="s">
        <v>113</v>
      </c>
      <c r="H68" s="108">
        <v>30</v>
      </c>
      <c r="I68" s="108">
        <v>30</v>
      </c>
      <c r="J68" s="109"/>
      <c r="K68" s="109"/>
      <c r="L68" s="109"/>
      <c r="M68" s="109"/>
      <c r="N68" s="109"/>
      <c r="O68" s="109"/>
      <c r="P68" s="109"/>
      <c r="Q68" s="17"/>
    </row>
    <row r="69" ht="24.95" customHeight="1" spans="1:17">
      <c r="A69" s="17"/>
      <c r="B69" s="86" t="s">
        <v>215</v>
      </c>
      <c r="C69" s="86" t="s">
        <v>216</v>
      </c>
      <c r="D69" s="86" t="s">
        <v>224</v>
      </c>
      <c r="E69" s="86" t="s">
        <v>180</v>
      </c>
      <c r="F69" s="86" t="s">
        <v>112</v>
      </c>
      <c r="G69" s="86" t="s">
        <v>113</v>
      </c>
      <c r="H69" s="108">
        <v>60</v>
      </c>
      <c r="I69" s="108">
        <v>60</v>
      </c>
      <c r="J69" s="109"/>
      <c r="K69" s="109"/>
      <c r="L69" s="109"/>
      <c r="M69" s="109"/>
      <c r="N69" s="109"/>
      <c r="O69" s="109"/>
      <c r="P69" s="109"/>
      <c r="Q69" s="17"/>
    </row>
    <row r="70" ht="24.95" customHeight="1" spans="1:17">
      <c r="A70" s="17"/>
      <c r="B70" s="86" t="s">
        <v>215</v>
      </c>
      <c r="C70" s="86" t="s">
        <v>216</v>
      </c>
      <c r="D70" s="86" t="s">
        <v>224</v>
      </c>
      <c r="E70" s="86" t="s">
        <v>178</v>
      </c>
      <c r="F70" s="86" t="s">
        <v>112</v>
      </c>
      <c r="G70" s="86" t="s">
        <v>113</v>
      </c>
      <c r="H70" s="108">
        <v>180</v>
      </c>
      <c r="I70" s="108">
        <v>180</v>
      </c>
      <c r="J70" s="109"/>
      <c r="K70" s="109"/>
      <c r="L70" s="109"/>
      <c r="M70" s="109"/>
      <c r="N70" s="109"/>
      <c r="O70" s="109"/>
      <c r="P70" s="109"/>
      <c r="Q70" s="17"/>
    </row>
    <row r="71" ht="24.95" customHeight="1" spans="1:17">
      <c r="A71" s="17"/>
      <c r="B71" s="86" t="s">
        <v>215</v>
      </c>
      <c r="C71" s="86" t="s">
        <v>216</v>
      </c>
      <c r="D71" s="86" t="s">
        <v>224</v>
      </c>
      <c r="E71" s="86" t="s">
        <v>142</v>
      </c>
      <c r="F71" s="86" t="s">
        <v>102</v>
      </c>
      <c r="G71" s="86" t="s">
        <v>147</v>
      </c>
      <c r="H71" s="108">
        <v>27.66</v>
      </c>
      <c r="I71" s="108">
        <v>27.66</v>
      </c>
      <c r="J71" s="109"/>
      <c r="K71" s="109"/>
      <c r="L71" s="109"/>
      <c r="M71" s="109"/>
      <c r="N71" s="109"/>
      <c r="O71" s="109"/>
      <c r="P71" s="109"/>
      <c r="Q71" s="17"/>
    </row>
    <row r="72" ht="24.95" customHeight="1" spans="1:17">
      <c r="A72" s="17"/>
      <c r="B72" s="86" t="s">
        <v>215</v>
      </c>
      <c r="C72" s="86" t="s">
        <v>216</v>
      </c>
      <c r="D72" s="86" t="s">
        <v>224</v>
      </c>
      <c r="E72" s="86" t="s">
        <v>182</v>
      </c>
      <c r="F72" s="86" t="s">
        <v>102</v>
      </c>
      <c r="G72" s="86" t="s">
        <v>147</v>
      </c>
      <c r="H72" s="108">
        <v>2</v>
      </c>
      <c r="I72" s="108">
        <v>2</v>
      </c>
      <c r="J72" s="109"/>
      <c r="K72" s="109"/>
      <c r="L72" s="109"/>
      <c r="M72" s="109"/>
      <c r="N72" s="109"/>
      <c r="O72" s="109"/>
      <c r="P72" s="109"/>
      <c r="Q72" s="17"/>
    </row>
    <row r="73" ht="24.95" customHeight="1" spans="1:17">
      <c r="A73" s="17"/>
      <c r="B73" s="86" t="s">
        <v>215</v>
      </c>
      <c r="C73" s="86" t="s">
        <v>216</v>
      </c>
      <c r="D73" s="86" t="s">
        <v>224</v>
      </c>
      <c r="E73" s="86" t="s">
        <v>183</v>
      </c>
      <c r="F73" s="86" t="s">
        <v>112</v>
      </c>
      <c r="G73" s="86" t="s">
        <v>143</v>
      </c>
      <c r="H73" s="108">
        <v>4.3</v>
      </c>
      <c r="I73" s="108">
        <v>4.3</v>
      </c>
      <c r="J73" s="109"/>
      <c r="K73" s="109"/>
      <c r="L73" s="109"/>
      <c r="M73" s="109"/>
      <c r="N73" s="109"/>
      <c r="O73" s="109"/>
      <c r="P73" s="109"/>
      <c r="Q73" s="17"/>
    </row>
    <row r="74" ht="24.95" customHeight="1" spans="1:17">
      <c r="A74" s="17"/>
      <c r="B74" s="86" t="s">
        <v>215</v>
      </c>
      <c r="C74" s="86" t="s">
        <v>216</v>
      </c>
      <c r="D74" s="86" t="s">
        <v>224</v>
      </c>
      <c r="E74" s="86" t="s">
        <v>184</v>
      </c>
      <c r="F74" s="86" t="s">
        <v>112</v>
      </c>
      <c r="G74" s="86" t="s">
        <v>143</v>
      </c>
      <c r="H74" s="108">
        <v>8.34</v>
      </c>
      <c r="I74" s="108">
        <v>8.34</v>
      </c>
      <c r="J74" s="109"/>
      <c r="K74" s="109"/>
      <c r="L74" s="109"/>
      <c r="M74" s="109"/>
      <c r="N74" s="109"/>
      <c r="O74" s="109"/>
      <c r="P74" s="109"/>
      <c r="Q74" s="17"/>
    </row>
    <row r="75" ht="24.95" customHeight="1" spans="1:17">
      <c r="A75" s="17"/>
      <c r="B75" s="86" t="s">
        <v>215</v>
      </c>
      <c r="C75" s="86" t="s">
        <v>216</v>
      </c>
      <c r="D75" s="86" t="s">
        <v>224</v>
      </c>
      <c r="E75" s="86" t="s">
        <v>185</v>
      </c>
      <c r="F75" s="86" t="s">
        <v>112</v>
      </c>
      <c r="G75" s="86" t="s">
        <v>145</v>
      </c>
      <c r="H75" s="108">
        <v>5</v>
      </c>
      <c r="I75" s="108">
        <v>5</v>
      </c>
      <c r="J75" s="109"/>
      <c r="K75" s="109"/>
      <c r="L75" s="109"/>
      <c r="M75" s="109"/>
      <c r="N75" s="109"/>
      <c r="O75" s="109"/>
      <c r="P75" s="109"/>
      <c r="Q75" s="17"/>
    </row>
    <row r="76" ht="24.95" customHeight="1" spans="1:17">
      <c r="A76" s="17"/>
      <c r="B76" s="86" t="s">
        <v>215</v>
      </c>
      <c r="C76" s="86" t="s">
        <v>216</v>
      </c>
      <c r="D76" s="86" t="s">
        <v>224</v>
      </c>
      <c r="E76" s="86" t="s">
        <v>186</v>
      </c>
      <c r="F76" s="86" t="s">
        <v>88</v>
      </c>
      <c r="G76" s="86" t="s">
        <v>89</v>
      </c>
      <c r="H76" s="108">
        <v>5.7</v>
      </c>
      <c r="I76" s="108">
        <v>5.7</v>
      </c>
      <c r="J76" s="109"/>
      <c r="K76" s="109"/>
      <c r="L76" s="109"/>
      <c r="M76" s="109"/>
      <c r="N76" s="109"/>
      <c r="O76" s="109"/>
      <c r="P76" s="109"/>
      <c r="Q76" s="17"/>
    </row>
    <row r="77" ht="24.95" customHeight="1" spans="1:17">
      <c r="A77" s="17"/>
      <c r="B77" s="86" t="s">
        <v>215</v>
      </c>
      <c r="C77" s="86" t="s">
        <v>216</v>
      </c>
      <c r="D77" s="86" t="s">
        <v>224</v>
      </c>
      <c r="E77" s="86" t="s">
        <v>185</v>
      </c>
      <c r="F77" s="86" t="s">
        <v>112</v>
      </c>
      <c r="G77" s="86" t="s">
        <v>143</v>
      </c>
      <c r="H77" s="108">
        <v>35</v>
      </c>
      <c r="I77" s="108">
        <v>35</v>
      </c>
      <c r="J77" s="109"/>
      <c r="K77" s="109"/>
      <c r="L77" s="109"/>
      <c r="M77" s="109"/>
      <c r="N77" s="109"/>
      <c r="O77" s="109"/>
      <c r="P77" s="109"/>
      <c r="Q77" s="17"/>
    </row>
    <row r="78" ht="24.95" customHeight="1" spans="1:17">
      <c r="A78" s="17"/>
      <c r="B78" s="86" t="s">
        <v>215</v>
      </c>
      <c r="C78" s="86" t="s">
        <v>216</v>
      </c>
      <c r="D78" s="86" t="s">
        <v>224</v>
      </c>
      <c r="E78" s="86" t="s">
        <v>187</v>
      </c>
      <c r="F78" s="86" t="s">
        <v>88</v>
      </c>
      <c r="G78" s="86" t="s">
        <v>89</v>
      </c>
      <c r="H78" s="108">
        <v>96</v>
      </c>
      <c r="I78" s="108">
        <v>96</v>
      </c>
      <c r="J78" s="109"/>
      <c r="K78" s="109"/>
      <c r="L78" s="109"/>
      <c r="M78" s="109"/>
      <c r="N78" s="109"/>
      <c r="O78" s="109"/>
      <c r="P78" s="109"/>
      <c r="Q78" s="17"/>
    </row>
    <row r="79" ht="24.95" customHeight="1" spans="1:17">
      <c r="A79" s="17"/>
      <c r="B79" s="86" t="s">
        <v>215</v>
      </c>
      <c r="C79" s="86" t="s">
        <v>216</v>
      </c>
      <c r="D79" s="86" t="s">
        <v>224</v>
      </c>
      <c r="E79" s="86" t="s">
        <v>187</v>
      </c>
      <c r="F79" s="86" t="s">
        <v>112</v>
      </c>
      <c r="G79" s="86" t="s">
        <v>143</v>
      </c>
      <c r="H79" s="108">
        <v>206</v>
      </c>
      <c r="I79" s="108">
        <v>206</v>
      </c>
      <c r="J79" s="109"/>
      <c r="K79" s="109"/>
      <c r="L79" s="109"/>
      <c r="M79" s="109"/>
      <c r="N79" s="109"/>
      <c r="O79" s="109"/>
      <c r="P79" s="109"/>
      <c r="Q79" s="17"/>
    </row>
    <row r="80" ht="24.95" customHeight="1" spans="1:17">
      <c r="A80" s="17"/>
      <c r="B80" s="86" t="s">
        <v>215</v>
      </c>
      <c r="C80" s="86" t="s">
        <v>216</v>
      </c>
      <c r="D80" s="86" t="s">
        <v>224</v>
      </c>
      <c r="E80" s="86" t="s">
        <v>126</v>
      </c>
      <c r="F80" s="86" t="s">
        <v>158</v>
      </c>
      <c r="G80" s="86" t="s">
        <v>159</v>
      </c>
      <c r="H80" s="108">
        <v>18.54</v>
      </c>
      <c r="I80" s="108">
        <v>18.54</v>
      </c>
      <c r="J80" s="109"/>
      <c r="K80" s="109"/>
      <c r="L80" s="109"/>
      <c r="M80" s="109"/>
      <c r="N80" s="109"/>
      <c r="O80" s="109"/>
      <c r="P80" s="109"/>
      <c r="Q80" s="17"/>
    </row>
    <row r="81" ht="24.95" customHeight="1" spans="1:17">
      <c r="A81" s="17"/>
      <c r="B81" s="86" t="s">
        <v>215</v>
      </c>
      <c r="C81" s="86" t="s">
        <v>216</v>
      </c>
      <c r="D81" s="86" t="s">
        <v>224</v>
      </c>
      <c r="E81" s="86" t="s">
        <v>126</v>
      </c>
      <c r="F81" s="86" t="s">
        <v>88</v>
      </c>
      <c r="G81" s="86" t="s">
        <v>91</v>
      </c>
      <c r="H81" s="108">
        <v>0.1</v>
      </c>
      <c r="I81" s="108">
        <v>0.1</v>
      </c>
      <c r="J81" s="109"/>
      <c r="K81" s="109"/>
      <c r="L81" s="109"/>
      <c r="M81" s="109"/>
      <c r="N81" s="109"/>
      <c r="O81" s="109"/>
      <c r="P81" s="109"/>
      <c r="Q81" s="17"/>
    </row>
    <row r="82" ht="24.95" customHeight="1" spans="1:17">
      <c r="A82" s="17"/>
      <c r="B82" s="86" t="s">
        <v>215</v>
      </c>
      <c r="C82" s="86" t="s">
        <v>216</v>
      </c>
      <c r="D82" s="86" t="s">
        <v>224</v>
      </c>
      <c r="E82" s="86" t="s">
        <v>126</v>
      </c>
      <c r="F82" s="86" t="s">
        <v>135</v>
      </c>
      <c r="G82" s="86" t="s">
        <v>136</v>
      </c>
      <c r="H82" s="108">
        <v>44</v>
      </c>
      <c r="I82" s="108">
        <v>44</v>
      </c>
      <c r="J82" s="109"/>
      <c r="K82" s="109"/>
      <c r="L82" s="109"/>
      <c r="M82" s="109"/>
      <c r="N82" s="109"/>
      <c r="O82" s="109"/>
      <c r="P82" s="109"/>
      <c r="Q82" s="17"/>
    </row>
    <row r="83" ht="24.95" customHeight="1" spans="1:17">
      <c r="A83" s="17"/>
      <c r="B83" s="86" t="s">
        <v>215</v>
      </c>
      <c r="C83" s="86" t="s">
        <v>216</v>
      </c>
      <c r="D83" s="86" t="s">
        <v>224</v>
      </c>
      <c r="E83" s="86" t="s">
        <v>126</v>
      </c>
      <c r="F83" s="86" t="s">
        <v>102</v>
      </c>
      <c r="G83" s="86" t="s">
        <v>147</v>
      </c>
      <c r="H83" s="108">
        <v>60</v>
      </c>
      <c r="I83" s="108">
        <v>60</v>
      </c>
      <c r="J83" s="109"/>
      <c r="K83" s="109"/>
      <c r="L83" s="109"/>
      <c r="M83" s="109"/>
      <c r="N83" s="109"/>
      <c r="O83" s="109"/>
      <c r="P83" s="109"/>
      <c r="Q83" s="17"/>
    </row>
    <row r="84" ht="24.95" customHeight="1" spans="1:17">
      <c r="A84" s="17"/>
      <c r="B84" s="86" t="s">
        <v>215</v>
      </c>
      <c r="C84" s="86" t="s">
        <v>216</v>
      </c>
      <c r="D84" s="86" t="s">
        <v>224</v>
      </c>
      <c r="E84" s="86" t="s">
        <v>126</v>
      </c>
      <c r="F84" s="86" t="s">
        <v>108</v>
      </c>
      <c r="G84" s="86" t="s">
        <v>109</v>
      </c>
      <c r="H84" s="108">
        <v>6</v>
      </c>
      <c r="I84" s="108">
        <v>6</v>
      </c>
      <c r="J84" s="109"/>
      <c r="K84" s="109"/>
      <c r="L84" s="109"/>
      <c r="M84" s="109"/>
      <c r="N84" s="109"/>
      <c r="O84" s="109"/>
      <c r="P84" s="109"/>
      <c r="Q84" s="17"/>
    </row>
    <row r="85" ht="24.95" customHeight="1" spans="1:17">
      <c r="A85" s="17"/>
      <c r="B85" s="86" t="s">
        <v>215</v>
      </c>
      <c r="C85" s="86" t="s">
        <v>216</v>
      </c>
      <c r="D85" s="86" t="s">
        <v>224</v>
      </c>
      <c r="E85" s="86" t="s">
        <v>126</v>
      </c>
      <c r="F85" s="86" t="s">
        <v>135</v>
      </c>
      <c r="G85" s="86" t="s">
        <v>136</v>
      </c>
      <c r="H85" s="108">
        <v>11.36</v>
      </c>
      <c r="I85" s="108">
        <v>11.36</v>
      </c>
      <c r="J85" s="109"/>
      <c r="K85" s="109"/>
      <c r="L85" s="109"/>
      <c r="M85" s="109"/>
      <c r="N85" s="109"/>
      <c r="O85" s="109"/>
      <c r="P85" s="109"/>
      <c r="Q85" s="17"/>
    </row>
    <row r="86" ht="24.95" customHeight="1" spans="1:17">
      <c r="A86" s="17"/>
      <c r="B86" s="86" t="s">
        <v>215</v>
      </c>
      <c r="C86" s="86" t="s">
        <v>216</v>
      </c>
      <c r="D86" s="86" t="s">
        <v>224</v>
      </c>
      <c r="E86" s="86" t="s">
        <v>188</v>
      </c>
      <c r="F86" s="86" t="s">
        <v>102</v>
      </c>
      <c r="G86" s="86" t="s">
        <v>147</v>
      </c>
      <c r="H86" s="108">
        <v>10</v>
      </c>
      <c r="I86" s="108">
        <v>10</v>
      </c>
      <c r="J86" s="109"/>
      <c r="K86" s="109"/>
      <c r="L86" s="109"/>
      <c r="M86" s="109"/>
      <c r="N86" s="109"/>
      <c r="O86" s="109"/>
      <c r="P86" s="109"/>
      <c r="Q86" s="17"/>
    </row>
    <row r="87" ht="24.95" customHeight="1" spans="1:17">
      <c r="A87" s="17"/>
      <c r="B87" s="86" t="s">
        <v>215</v>
      </c>
      <c r="C87" s="86" t="s">
        <v>216</v>
      </c>
      <c r="D87" s="86" t="s">
        <v>224</v>
      </c>
      <c r="E87" s="86" t="s">
        <v>189</v>
      </c>
      <c r="F87" s="86" t="s">
        <v>158</v>
      </c>
      <c r="G87" s="86" t="s">
        <v>159</v>
      </c>
      <c r="H87" s="108">
        <v>260</v>
      </c>
      <c r="I87" s="108">
        <v>260</v>
      </c>
      <c r="J87" s="109"/>
      <c r="K87" s="109"/>
      <c r="L87" s="109"/>
      <c r="M87" s="109"/>
      <c r="N87" s="109"/>
      <c r="O87" s="109"/>
      <c r="P87" s="109"/>
      <c r="Q87" s="17"/>
    </row>
    <row r="88" ht="24.95" customHeight="1" spans="1:17">
      <c r="A88" s="17"/>
      <c r="B88" s="86" t="s">
        <v>215</v>
      </c>
      <c r="C88" s="86" t="s">
        <v>216</v>
      </c>
      <c r="D88" s="86" t="s">
        <v>224</v>
      </c>
      <c r="E88" s="86" t="s">
        <v>189</v>
      </c>
      <c r="F88" s="86" t="s">
        <v>102</v>
      </c>
      <c r="G88" s="86" t="s">
        <v>147</v>
      </c>
      <c r="H88" s="108">
        <v>20</v>
      </c>
      <c r="I88" s="108">
        <v>20</v>
      </c>
      <c r="J88" s="109"/>
      <c r="K88" s="109"/>
      <c r="L88" s="109"/>
      <c r="M88" s="109"/>
      <c r="N88" s="109"/>
      <c r="O88" s="109"/>
      <c r="P88" s="109"/>
      <c r="Q88" s="17"/>
    </row>
    <row r="89" ht="24.95" customHeight="1" spans="1:17">
      <c r="A89" s="17"/>
      <c r="B89" s="86" t="s">
        <v>215</v>
      </c>
      <c r="C89" s="86" t="s">
        <v>216</v>
      </c>
      <c r="D89" s="86" t="s">
        <v>224</v>
      </c>
      <c r="E89" s="86" t="s">
        <v>189</v>
      </c>
      <c r="F89" s="86" t="s">
        <v>135</v>
      </c>
      <c r="G89" s="86" t="s">
        <v>136</v>
      </c>
      <c r="H89" s="108">
        <v>100</v>
      </c>
      <c r="I89" s="108">
        <v>100</v>
      </c>
      <c r="J89" s="109"/>
      <c r="K89" s="109"/>
      <c r="L89" s="109"/>
      <c r="M89" s="109"/>
      <c r="N89" s="109"/>
      <c r="O89" s="109"/>
      <c r="P89" s="109"/>
      <c r="Q89" s="17"/>
    </row>
    <row r="90" ht="24.95" customHeight="1" spans="1:17">
      <c r="A90" s="17"/>
      <c r="B90" s="86" t="s">
        <v>215</v>
      </c>
      <c r="C90" s="86" t="s">
        <v>216</v>
      </c>
      <c r="D90" s="86" t="s">
        <v>224</v>
      </c>
      <c r="E90" s="86" t="s">
        <v>189</v>
      </c>
      <c r="F90" s="86" t="s">
        <v>135</v>
      </c>
      <c r="G90" s="86" t="s">
        <v>136</v>
      </c>
      <c r="H90" s="108">
        <v>70</v>
      </c>
      <c r="I90" s="108">
        <v>70</v>
      </c>
      <c r="J90" s="109"/>
      <c r="K90" s="109"/>
      <c r="L90" s="109"/>
      <c r="M90" s="109"/>
      <c r="N90" s="109"/>
      <c r="O90" s="109"/>
      <c r="P90" s="109"/>
      <c r="Q90" s="17"/>
    </row>
    <row r="91" ht="24.95" customHeight="1" spans="1:17">
      <c r="A91" s="17"/>
      <c r="B91" s="86" t="s">
        <v>215</v>
      </c>
      <c r="C91" s="86" t="s">
        <v>216</v>
      </c>
      <c r="D91" s="86" t="s">
        <v>224</v>
      </c>
      <c r="E91" s="86" t="s">
        <v>189</v>
      </c>
      <c r="F91" s="86" t="s">
        <v>135</v>
      </c>
      <c r="G91" s="86" t="s">
        <v>136</v>
      </c>
      <c r="H91" s="108">
        <v>20</v>
      </c>
      <c r="I91" s="108">
        <v>20</v>
      </c>
      <c r="J91" s="109"/>
      <c r="K91" s="109"/>
      <c r="L91" s="109"/>
      <c r="M91" s="109"/>
      <c r="N91" s="109"/>
      <c r="O91" s="109"/>
      <c r="P91" s="109"/>
      <c r="Q91" s="17"/>
    </row>
    <row r="92" ht="24.95" customHeight="1" spans="1:17">
      <c r="A92" s="17"/>
      <c r="B92" s="86" t="s">
        <v>215</v>
      </c>
      <c r="C92" s="86" t="s">
        <v>216</v>
      </c>
      <c r="D92" s="86" t="s">
        <v>224</v>
      </c>
      <c r="E92" s="86" t="s">
        <v>160</v>
      </c>
      <c r="F92" s="86" t="s">
        <v>102</v>
      </c>
      <c r="G92" s="86" t="s">
        <v>147</v>
      </c>
      <c r="H92" s="108">
        <v>50</v>
      </c>
      <c r="I92" s="108">
        <v>50</v>
      </c>
      <c r="J92" s="109"/>
      <c r="K92" s="109"/>
      <c r="L92" s="109"/>
      <c r="M92" s="109"/>
      <c r="N92" s="109"/>
      <c r="O92" s="109"/>
      <c r="P92" s="109"/>
      <c r="Q92" s="17"/>
    </row>
    <row r="93" ht="24.95" customHeight="1" spans="1:17">
      <c r="A93" s="17"/>
      <c r="B93" s="86" t="s">
        <v>215</v>
      </c>
      <c r="C93" s="86" t="s">
        <v>216</v>
      </c>
      <c r="D93" s="86" t="s">
        <v>224</v>
      </c>
      <c r="E93" s="86" t="s">
        <v>189</v>
      </c>
      <c r="F93" s="86" t="s">
        <v>112</v>
      </c>
      <c r="G93" s="86" t="s">
        <v>143</v>
      </c>
      <c r="H93" s="108">
        <v>45</v>
      </c>
      <c r="I93" s="108">
        <v>45</v>
      </c>
      <c r="J93" s="109"/>
      <c r="K93" s="109"/>
      <c r="L93" s="109"/>
      <c r="M93" s="109"/>
      <c r="N93" s="109"/>
      <c r="O93" s="109"/>
      <c r="P93" s="109"/>
      <c r="Q93" s="17"/>
    </row>
    <row r="94" ht="24.95" customHeight="1" spans="1:17">
      <c r="A94" s="17"/>
      <c r="B94" s="86" t="s">
        <v>215</v>
      </c>
      <c r="C94" s="86" t="s">
        <v>216</v>
      </c>
      <c r="D94" s="86" t="s">
        <v>224</v>
      </c>
      <c r="E94" s="86" t="s">
        <v>189</v>
      </c>
      <c r="F94" s="86" t="s">
        <v>88</v>
      </c>
      <c r="G94" s="86" t="s">
        <v>91</v>
      </c>
      <c r="H94" s="108">
        <v>140</v>
      </c>
      <c r="I94" s="108">
        <v>140</v>
      </c>
      <c r="J94" s="109"/>
      <c r="K94" s="109"/>
      <c r="L94" s="109"/>
      <c r="M94" s="109"/>
      <c r="N94" s="109"/>
      <c r="O94" s="109"/>
      <c r="P94" s="109"/>
      <c r="Q94" s="17"/>
    </row>
    <row r="95" ht="24.95" customHeight="1" spans="1:17">
      <c r="A95" s="17"/>
      <c r="B95" s="86" t="s">
        <v>215</v>
      </c>
      <c r="C95" s="86" t="s">
        <v>216</v>
      </c>
      <c r="D95" s="86" t="s">
        <v>224</v>
      </c>
      <c r="E95" s="86" t="s">
        <v>190</v>
      </c>
      <c r="F95" s="86" t="s">
        <v>135</v>
      </c>
      <c r="G95" s="86" t="s">
        <v>136</v>
      </c>
      <c r="H95" s="108">
        <v>30</v>
      </c>
      <c r="I95" s="108">
        <v>30</v>
      </c>
      <c r="J95" s="109"/>
      <c r="K95" s="109"/>
      <c r="L95" s="109"/>
      <c r="M95" s="109"/>
      <c r="N95" s="109"/>
      <c r="O95" s="109"/>
      <c r="P95" s="109"/>
      <c r="Q95" s="17"/>
    </row>
    <row r="96" ht="24.95" customHeight="1" spans="1:17">
      <c r="A96" s="17"/>
      <c r="B96" s="86" t="s">
        <v>215</v>
      </c>
      <c r="C96" s="86" t="s">
        <v>216</v>
      </c>
      <c r="D96" s="86" t="s">
        <v>224</v>
      </c>
      <c r="E96" s="86" t="s">
        <v>176</v>
      </c>
      <c r="F96" s="86" t="s">
        <v>112</v>
      </c>
      <c r="G96" s="86" t="s">
        <v>143</v>
      </c>
      <c r="H96" s="108">
        <v>120</v>
      </c>
      <c r="I96" s="108">
        <v>120</v>
      </c>
      <c r="J96" s="109"/>
      <c r="K96" s="109"/>
      <c r="L96" s="109"/>
      <c r="M96" s="109"/>
      <c r="N96" s="109"/>
      <c r="O96" s="109"/>
      <c r="P96" s="109"/>
      <c r="Q96" s="17"/>
    </row>
    <row r="97" ht="24.95" customHeight="1" spans="1:17">
      <c r="A97" s="17"/>
      <c r="B97" s="86" t="s">
        <v>215</v>
      </c>
      <c r="C97" s="86" t="s">
        <v>216</v>
      </c>
      <c r="D97" s="86" t="s">
        <v>224</v>
      </c>
      <c r="E97" s="86" t="s">
        <v>191</v>
      </c>
      <c r="F97" s="86" t="s">
        <v>102</v>
      </c>
      <c r="G97" s="86" t="s">
        <v>147</v>
      </c>
      <c r="H97" s="108">
        <v>17.7</v>
      </c>
      <c r="I97" s="108">
        <v>17.7</v>
      </c>
      <c r="J97" s="109"/>
      <c r="K97" s="109"/>
      <c r="L97" s="109"/>
      <c r="M97" s="109"/>
      <c r="N97" s="109"/>
      <c r="O97" s="109"/>
      <c r="P97" s="109"/>
      <c r="Q97" s="17"/>
    </row>
    <row r="98" ht="24.95" customHeight="1" spans="1:17">
      <c r="A98" s="17"/>
      <c r="B98" s="86" t="s">
        <v>215</v>
      </c>
      <c r="C98" s="86" t="s">
        <v>216</v>
      </c>
      <c r="D98" s="86" t="s">
        <v>224</v>
      </c>
      <c r="E98" s="86" t="s">
        <v>192</v>
      </c>
      <c r="F98" s="86" t="s">
        <v>102</v>
      </c>
      <c r="G98" s="86" t="s">
        <v>147</v>
      </c>
      <c r="H98" s="108">
        <v>22</v>
      </c>
      <c r="I98" s="108">
        <v>22</v>
      </c>
      <c r="J98" s="109"/>
      <c r="K98" s="109"/>
      <c r="L98" s="109"/>
      <c r="M98" s="109"/>
      <c r="N98" s="109"/>
      <c r="O98" s="109"/>
      <c r="P98" s="109"/>
      <c r="Q98" s="17"/>
    </row>
    <row r="99" ht="24.95" customHeight="1" spans="1:17">
      <c r="A99" s="17"/>
      <c r="B99" s="86" t="s">
        <v>215</v>
      </c>
      <c r="C99" s="86" t="s">
        <v>216</v>
      </c>
      <c r="D99" s="86" t="s">
        <v>224</v>
      </c>
      <c r="E99" s="86" t="s">
        <v>153</v>
      </c>
      <c r="F99" s="86" t="s">
        <v>135</v>
      </c>
      <c r="G99" s="86" t="s">
        <v>136</v>
      </c>
      <c r="H99" s="108">
        <v>6</v>
      </c>
      <c r="I99" s="108">
        <v>6</v>
      </c>
      <c r="J99" s="109"/>
      <c r="K99" s="109"/>
      <c r="L99" s="109"/>
      <c r="M99" s="109"/>
      <c r="N99" s="109"/>
      <c r="O99" s="109"/>
      <c r="P99" s="109"/>
      <c r="Q99" s="17"/>
    </row>
    <row r="100" ht="24.95" customHeight="1" spans="1:17">
      <c r="A100" s="17"/>
      <c r="B100" s="86" t="s">
        <v>215</v>
      </c>
      <c r="C100" s="86" t="s">
        <v>216</v>
      </c>
      <c r="D100" s="86" t="s">
        <v>224</v>
      </c>
      <c r="E100" s="86" t="s">
        <v>192</v>
      </c>
      <c r="F100" s="86" t="s">
        <v>102</v>
      </c>
      <c r="G100" s="86" t="s">
        <v>147</v>
      </c>
      <c r="H100" s="108">
        <v>4.5</v>
      </c>
      <c r="I100" s="108">
        <v>4.5</v>
      </c>
      <c r="J100" s="109"/>
      <c r="K100" s="109"/>
      <c r="L100" s="109"/>
      <c r="M100" s="109"/>
      <c r="N100" s="109"/>
      <c r="O100" s="109"/>
      <c r="P100" s="109"/>
      <c r="Q100" s="17"/>
    </row>
    <row r="101" ht="24.95" customHeight="1" spans="1:17">
      <c r="A101" s="17"/>
      <c r="B101" s="86" t="s">
        <v>215</v>
      </c>
      <c r="C101" s="86" t="s">
        <v>216</v>
      </c>
      <c r="D101" s="86" t="s">
        <v>224</v>
      </c>
      <c r="E101" s="86" t="s">
        <v>193</v>
      </c>
      <c r="F101" s="86" t="s">
        <v>102</v>
      </c>
      <c r="G101" s="86" t="s">
        <v>147</v>
      </c>
      <c r="H101" s="108">
        <v>20</v>
      </c>
      <c r="I101" s="108">
        <v>20</v>
      </c>
      <c r="J101" s="109"/>
      <c r="K101" s="109"/>
      <c r="L101" s="109"/>
      <c r="M101" s="109"/>
      <c r="N101" s="109"/>
      <c r="O101" s="109"/>
      <c r="P101" s="109"/>
      <c r="Q101" s="17"/>
    </row>
    <row r="102" ht="24.95" customHeight="1" spans="1:17">
      <c r="A102" s="17"/>
      <c r="B102" s="86" t="s">
        <v>215</v>
      </c>
      <c r="C102" s="86" t="s">
        <v>216</v>
      </c>
      <c r="D102" s="86" t="s">
        <v>224</v>
      </c>
      <c r="E102" s="86" t="s">
        <v>194</v>
      </c>
      <c r="F102" s="86" t="s">
        <v>102</v>
      </c>
      <c r="G102" s="86" t="s">
        <v>147</v>
      </c>
      <c r="H102" s="108">
        <v>100</v>
      </c>
      <c r="I102" s="108">
        <v>100</v>
      </c>
      <c r="J102" s="109"/>
      <c r="K102" s="109"/>
      <c r="L102" s="109"/>
      <c r="M102" s="109"/>
      <c r="N102" s="109"/>
      <c r="O102" s="109"/>
      <c r="P102" s="109"/>
      <c r="Q102" s="17"/>
    </row>
    <row r="103" ht="24.95" customHeight="1" spans="1:17">
      <c r="A103" s="17"/>
      <c r="B103" s="86" t="s">
        <v>215</v>
      </c>
      <c r="C103" s="86" t="s">
        <v>216</v>
      </c>
      <c r="D103" s="86" t="s">
        <v>224</v>
      </c>
      <c r="E103" s="86" t="s">
        <v>194</v>
      </c>
      <c r="F103" s="86" t="s">
        <v>112</v>
      </c>
      <c r="G103" s="86" t="s">
        <v>143</v>
      </c>
      <c r="H103" s="108">
        <v>10</v>
      </c>
      <c r="I103" s="108">
        <v>10</v>
      </c>
      <c r="J103" s="109"/>
      <c r="K103" s="109"/>
      <c r="L103" s="109"/>
      <c r="M103" s="109"/>
      <c r="N103" s="109"/>
      <c r="O103" s="109"/>
      <c r="P103" s="109"/>
      <c r="Q103" s="17"/>
    </row>
    <row r="104" ht="24.95" customHeight="1" spans="1:17">
      <c r="A104" s="17"/>
      <c r="B104" s="86" t="s">
        <v>215</v>
      </c>
      <c r="C104" s="86" t="s">
        <v>216</v>
      </c>
      <c r="D104" s="86" t="s">
        <v>224</v>
      </c>
      <c r="E104" s="86" t="s">
        <v>141</v>
      </c>
      <c r="F104" s="86" t="s">
        <v>81</v>
      </c>
      <c r="G104" s="86" t="s">
        <v>83</v>
      </c>
      <c r="H104" s="108">
        <v>100</v>
      </c>
      <c r="I104" s="108">
        <v>100</v>
      </c>
      <c r="J104" s="109"/>
      <c r="K104" s="109"/>
      <c r="L104" s="109"/>
      <c r="M104" s="109"/>
      <c r="N104" s="109"/>
      <c r="O104" s="109"/>
      <c r="P104" s="109"/>
      <c r="Q104" s="17"/>
    </row>
    <row r="105" ht="24.95" customHeight="1" spans="1:17">
      <c r="A105" s="17"/>
      <c r="B105" s="86" t="s">
        <v>215</v>
      </c>
      <c r="C105" s="86" t="s">
        <v>216</v>
      </c>
      <c r="D105" s="86" t="s">
        <v>224</v>
      </c>
      <c r="E105" s="86" t="s">
        <v>194</v>
      </c>
      <c r="F105" s="86" t="s">
        <v>161</v>
      </c>
      <c r="G105" s="86" t="s">
        <v>162</v>
      </c>
      <c r="H105" s="108">
        <v>11</v>
      </c>
      <c r="I105" s="108">
        <v>11</v>
      </c>
      <c r="J105" s="109"/>
      <c r="K105" s="109"/>
      <c r="L105" s="109"/>
      <c r="M105" s="109"/>
      <c r="N105" s="109"/>
      <c r="O105" s="109"/>
      <c r="P105" s="109"/>
      <c r="Q105" s="17"/>
    </row>
    <row r="106" ht="24.95" customHeight="1" spans="1:17">
      <c r="A106" s="17"/>
      <c r="B106" s="86" t="s">
        <v>215</v>
      </c>
      <c r="C106" s="86" t="s">
        <v>216</v>
      </c>
      <c r="D106" s="86" t="s">
        <v>224</v>
      </c>
      <c r="E106" s="86" t="s">
        <v>194</v>
      </c>
      <c r="F106" s="86" t="s">
        <v>149</v>
      </c>
      <c r="G106" s="86" t="s">
        <v>166</v>
      </c>
      <c r="H106" s="108">
        <v>29</v>
      </c>
      <c r="I106" s="108">
        <v>29</v>
      </c>
      <c r="J106" s="109"/>
      <c r="K106" s="109"/>
      <c r="L106" s="109"/>
      <c r="M106" s="109"/>
      <c r="N106" s="109"/>
      <c r="O106" s="109"/>
      <c r="P106" s="109"/>
      <c r="Q106" s="17"/>
    </row>
    <row r="107" ht="24.95" customHeight="1" spans="1:17">
      <c r="A107" s="17"/>
      <c r="B107" s="86" t="s">
        <v>215</v>
      </c>
      <c r="C107" s="86" t="s">
        <v>216</v>
      </c>
      <c r="D107" s="86" t="s">
        <v>224</v>
      </c>
      <c r="E107" s="86" t="s">
        <v>194</v>
      </c>
      <c r="F107" s="86" t="s">
        <v>100</v>
      </c>
      <c r="G107" s="86" t="s">
        <v>101</v>
      </c>
      <c r="H107" s="108">
        <v>2.4</v>
      </c>
      <c r="I107" s="108">
        <v>2.4</v>
      </c>
      <c r="J107" s="109"/>
      <c r="K107" s="109"/>
      <c r="L107" s="109"/>
      <c r="M107" s="109"/>
      <c r="N107" s="109"/>
      <c r="O107" s="109"/>
      <c r="P107" s="109"/>
      <c r="Q107" s="17"/>
    </row>
    <row r="108" ht="24.95" customHeight="1" spans="1:17">
      <c r="A108" s="17"/>
      <c r="B108" s="86" t="s">
        <v>215</v>
      </c>
      <c r="C108" s="86" t="s">
        <v>216</v>
      </c>
      <c r="D108" s="86" t="s">
        <v>224</v>
      </c>
      <c r="E108" s="86" t="s">
        <v>194</v>
      </c>
      <c r="F108" s="86" t="s">
        <v>110</v>
      </c>
      <c r="G108" s="86" t="s">
        <v>111</v>
      </c>
      <c r="H108" s="108">
        <v>20</v>
      </c>
      <c r="I108" s="108">
        <v>20</v>
      </c>
      <c r="J108" s="109"/>
      <c r="K108" s="109"/>
      <c r="L108" s="109"/>
      <c r="M108" s="109"/>
      <c r="N108" s="109"/>
      <c r="O108" s="109"/>
      <c r="P108" s="109"/>
      <c r="Q108" s="17"/>
    </row>
    <row r="109" ht="24.95" customHeight="1" spans="1:17">
      <c r="A109" s="17"/>
      <c r="B109" s="86" t="s">
        <v>215</v>
      </c>
      <c r="C109" s="86" t="s">
        <v>216</v>
      </c>
      <c r="D109" s="86" t="s">
        <v>224</v>
      </c>
      <c r="E109" s="86" t="s">
        <v>194</v>
      </c>
      <c r="F109" s="86" t="s">
        <v>102</v>
      </c>
      <c r="G109" s="86" t="s">
        <v>147</v>
      </c>
      <c r="H109" s="108">
        <v>20</v>
      </c>
      <c r="I109" s="108">
        <v>20</v>
      </c>
      <c r="J109" s="109"/>
      <c r="K109" s="109"/>
      <c r="L109" s="109"/>
      <c r="M109" s="109"/>
      <c r="N109" s="109"/>
      <c r="O109" s="109"/>
      <c r="P109" s="109"/>
      <c r="Q109" s="17"/>
    </row>
    <row r="110" ht="24.95" customHeight="1" spans="1:17">
      <c r="A110" s="17"/>
      <c r="B110" s="86" t="s">
        <v>215</v>
      </c>
      <c r="C110" s="86" t="s">
        <v>216</v>
      </c>
      <c r="D110" s="86" t="s">
        <v>224</v>
      </c>
      <c r="E110" s="86" t="s">
        <v>194</v>
      </c>
      <c r="F110" s="86" t="s">
        <v>102</v>
      </c>
      <c r="G110" s="86" t="s">
        <v>147</v>
      </c>
      <c r="H110" s="108">
        <v>25</v>
      </c>
      <c r="I110" s="108">
        <v>25</v>
      </c>
      <c r="J110" s="109"/>
      <c r="K110" s="109"/>
      <c r="L110" s="109"/>
      <c r="M110" s="109"/>
      <c r="N110" s="109"/>
      <c r="O110" s="109"/>
      <c r="P110" s="109"/>
      <c r="Q110" s="17"/>
    </row>
    <row r="111" ht="24.95" customHeight="1" spans="1:17">
      <c r="A111" s="17"/>
      <c r="B111" s="86" t="s">
        <v>215</v>
      </c>
      <c r="C111" s="86" t="s">
        <v>216</v>
      </c>
      <c r="D111" s="86" t="s">
        <v>224</v>
      </c>
      <c r="E111" s="86" t="s">
        <v>195</v>
      </c>
      <c r="F111" s="86" t="s">
        <v>112</v>
      </c>
      <c r="G111" s="86" t="s">
        <v>143</v>
      </c>
      <c r="H111" s="108">
        <v>30</v>
      </c>
      <c r="I111" s="108">
        <v>30</v>
      </c>
      <c r="J111" s="109"/>
      <c r="K111" s="109"/>
      <c r="L111" s="109"/>
      <c r="M111" s="109"/>
      <c r="N111" s="109"/>
      <c r="O111" s="109"/>
      <c r="P111" s="109"/>
      <c r="Q111" s="17"/>
    </row>
    <row r="112" ht="24.95" customHeight="1" spans="1:17">
      <c r="A112" s="17"/>
      <c r="B112" s="86" t="s">
        <v>215</v>
      </c>
      <c r="C112" s="86" t="s">
        <v>216</v>
      </c>
      <c r="D112" s="86" t="s">
        <v>224</v>
      </c>
      <c r="E112" s="86" t="s">
        <v>194</v>
      </c>
      <c r="F112" s="86" t="s">
        <v>102</v>
      </c>
      <c r="G112" s="86" t="s">
        <v>147</v>
      </c>
      <c r="H112" s="108">
        <v>4.8</v>
      </c>
      <c r="I112" s="108">
        <v>4.8</v>
      </c>
      <c r="J112" s="109"/>
      <c r="K112" s="109"/>
      <c r="L112" s="109"/>
      <c r="M112" s="109"/>
      <c r="N112" s="109"/>
      <c r="O112" s="109"/>
      <c r="P112" s="109"/>
      <c r="Q112" s="17"/>
    </row>
    <row r="113" ht="24.95" customHeight="1" spans="1:17">
      <c r="A113" s="17"/>
      <c r="B113" s="86" t="s">
        <v>215</v>
      </c>
      <c r="C113" s="86" t="s">
        <v>216</v>
      </c>
      <c r="D113" s="86" t="s">
        <v>224</v>
      </c>
      <c r="E113" s="86" t="s">
        <v>187</v>
      </c>
      <c r="F113" s="86" t="s">
        <v>110</v>
      </c>
      <c r="G113" s="86" t="s">
        <v>111</v>
      </c>
      <c r="H113" s="108">
        <v>2</v>
      </c>
      <c r="I113" s="108">
        <v>2</v>
      </c>
      <c r="J113" s="109"/>
      <c r="K113" s="109"/>
      <c r="L113" s="109"/>
      <c r="M113" s="109"/>
      <c r="N113" s="109"/>
      <c r="O113" s="109"/>
      <c r="P113" s="109"/>
      <c r="Q113" s="17"/>
    </row>
    <row r="114" ht="24.95" customHeight="1" spans="1:17">
      <c r="A114" s="17"/>
      <c r="B114" s="86" t="s">
        <v>215</v>
      </c>
      <c r="C114" s="86" t="s">
        <v>216</v>
      </c>
      <c r="D114" s="86" t="s">
        <v>224</v>
      </c>
      <c r="E114" s="86" t="s">
        <v>196</v>
      </c>
      <c r="F114" s="86" t="s">
        <v>102</v>
      </c>
      <c r="G114" s="86" t="s">
        <v>103</v>
      </c>
      <c r="H114" s="108">
        <v>67</v>
      </c>
      <c r="I114" s="108">
        <v>67</v>
      </c>
      <c r="J114" s="109"/>
      <c r="K114" s="109"/>
      <c r="L114" s="109"/>
      <c r="M114" s="109"/>
      <c r="N114" s="109"/>
      <c r="O114" s="109"/>
      <c r="P114" s="109"/>
      <c r="Q114" s="17"/>
    </row>
    <row r="115" ht="24.95" customHeight="1" spans="1:17">
      <c r="A115" s="17"/>
      <c r="B115" s="86" t="s">
        <v>215</v>
      </c>
      <c r="C115" s="86" t="s">
        <v>216</v>
      </c>
      <c r="D115" s="86" t="s">
        <v>224</v>
      </c>
      <c r="E115" s="86" t="s">
        <v>197</v>
      </c>
      <c r="F115" s="86" t="s">
        <v>112</v>
      </c>
      <c r="G115" s="86" t="s">
        <v>143</v>
      </c>
      <c r="H115" s="108">
        <v>34</v>
      </c>
      <c r="I115" s="108">
        <v>34</v>
      </c>
      <c r="J115" s="109"/>
      <c r="K115" s="109"/>
      <c r="L115" s="109"/>
      <c r="M115" s="109"/>
      <c r="N115" s="109"/>
      <c r="O115" s="109"/>
      <c r="P115" s="109"/>
      <c r="Q115" s="17"/>
    </row>
    <row r="116" ht="24.95" customHeight="1" spans="1:17">
      <c r="A116" s="17"/>
      <c r="B116" s="86" t="s">
        <v>215</v>
      </c>
      <c r="C116" s="86" t="s">
        <v>216</v>
      </c>
      <c r="D116" s="86" t="s">
        <v>224</v>
      </c>
      <c r="E116" s="86" t="s">
        <v>197</v>
      </c>
      <c r="F116" s="86" t="s">
        <v>110</v>
      </c>
      <c r="G116" s="86" t="s">
        <v>111</v>
      </c>
      <c r="H116" s="108">
        <v>6</v>
      </c>
      <c r="I116" s="108">
        <v>6</v>
      </c>
      <c r="J116" s="109"/>
      <c r="K116" s="109"/>
      <c r="L116" s="109"/>
      <c r="M116" s="109"/>
      <c r="N116" s="109"/>
      <c r="O116" s="109"/>
      <c r="P116" s="109"/>
      <c r="Q116" s="17"/>
    </row>
    <row r="117" ht="24.95" customHeight="1" spans="1:17">
      <c r="A117" s="17"/>
      <c r="B117" s="86" t="s">
        <v>215</v>
      </c>
      <c r="C117" s="86" t="s">
        <v>216</v>
      </c>
      <c r="D117" s="86" t="s">
        <v>224</v>
      </c>
      <c r="E117" s="86" t="s">
        <v>157</v>
      </c>
      <c r="F117" s="86" t="s">
        <v>149</v>
      </c>
      <c r="G117" s="86" t="s">
        <v>150</v>
      </c>
      <c r="H117" s="108">
        <v>80</v>
      </c>
      <c r="I117" s="108">
        <v>80</v>
      </c>
      <c r="J117" s="109"/>
      <c r="K117" s="109"/>
      <c r="L117" s="109"/>
      <c r="M117" s="109"/>
      <c r="N117" s="109"/>
      <c r="O117" s="109"/>
      <c r="P117" s="109"/>
      <c r="Q117" s="17"/>
    </row>
    <row r="118" ht="24.95" customHeight="1" spans="1:17">
      <c r="A118" s="17"/>
      <c r="B118" s="86" t="s">
        <v>215</v>
      </c>
      <c r="C118" s="86" t="s">
        <v>216</v>
      </c>
      <c r="D118" s="86" t="s">
        <v>224</v>
      </c>
      <c r="E118" s="86" t="s">
        <v>157</v>
      </c>
      <c r="F118" s="86" t="s">
        <v>102</v>
      </c>
      <c r="G118" s="86" t="s">
        <v>147</v>
      </c>
      <c r="H118" s="108">
        <v>15</v>
      </c>
      <c r="I118" s="108">
        <v>15</v>
      </c>
      <c r="J118" s="109"/>
      <c r="K118" s="109"/>
      <c r="L118" s="109"/>
      <c r="M118" s="109"/>
      <c r="N118" s="109"/>
      <c r="O118" s="109"/>
      <c r="P118" s="109"/>
      <c r="Q118" s="17"/>
    </row>
    <row r="119" ht="24.95" customHeight="1" spans="1:17">
      <c r="A119" s="17"/>
      <c r="B119" s="86" t="s">
        <v>215</v>
      </c>
      <c r="C119" s="86" t="s">
        <v>216</v>
      </c>
      <c r="D119" s="86" t="s">
        <v>224</v>
      </c>
      <c r="E119" s="86" t="s">
        <v>157</v>
      </c>
      <c r="F119" s="86" t="s">
        <v>110</v>
      </c>
      <c r="G119" s="86" t="s">
        <v>111</v>
      </c>
      <c r="H119" s="108">
        <v>30</v>
      </c>
      <c r="I119" s="108">
        <v>30</v>
      </c>
      <c r="J119" s="109"/>
      <c r="K119" s="109"/>
      <c r="L119" s="109"/>
      <c r="M119" s="109"/>
      <c r="N119" s="109"/>
      <c r="O119" s="109"/>
      <c r="P119" s="109"/>
      <c r="Q119" s="17"/>
    </row>
    <row r="120" ht="24.95" customHeight="1" spans="1:17">
      <c r="A120" s="17"/>
      <c r="B120" s="86" t="s">
        <v>215</v>
      </c>
      <c r="C120" s="86" t="s">
        <v>216</v>
      </c>
      <c r="D120" s="86" t="s">
        <v>224</v>
      </c>
      <c r="E120" s="86" t="s">
        <v>198</v>
      </c>
      <c r="F120" s="86" t="s">
        <v>102</v>
      </c>
      <c r="G120" s="86" t="s">
        <v>147</v>
      </c>
      <c r="H120" s="108">
        <v>25</v>
      </c>
      <c r="I120" s="108">
        <v>25</v>
      </c>
      <c r="J120" s="109"/>
      <c r="K120" s="109"/>
      <c r="L120" s="109"/>
      <c r="M120" s="109"/>
      <c r="N120" s="109"/>
      <c r="O120" s="109"/>
      <c r="P120" s="109"/>
      <c r="Q120" s="17"/>
    </row>
    <row r="121" ht="24.95" customHeight="1" spans="1:17">
      <c r="A121" s="17"/>
      <c r="B121" s="86" t="s">
        <v>215</v>
      </c>
      <c r="C121" s="86" t="s">
        <v>216</v>
      </c>
      <c r="D121" s="86" t="s">
        <v>224</v>
      </c>
      <c r="E121" s="86" t="s">
        <v>199</v>
      </c>
      <c r="F121" s="86" t="s">
        <v>149</v>
      </c>
      <c r="G121" s="86" t="s">
        <v>166</v>
      </c>
      <c r="H121" s="108">
        <v>40</v>
      </c>
      <c r="I121" s="108">
        <v>40</v>
      </c>
      <c r="J121" s="109"/>
      <c r="K121" s="109"/>
      <c r="L121" s="109"/>
      <c r="M121" s="109"/>
      <c r="N121" s="109"/>
      <c r="O121" s="109"/>
      <c r="P121" s="109"/>
      <c r="Q121" s="17"/>
    </row>
    <row r="122" ht="24.95" customHeight="1" spans="1:17">
      <c r="A122" s="17"/>
      <c r="B122" s="86" t="s">
        <v>215</v>
      </c>
      <c r="C122" s="86" t="s">
        <v>216</v>
      </c>
      <c r="D122" s="86" t="s">
        <v>224</v>
      </c>
      <c r="E122" s="86" t="s">
        <v>199</v>
      </c>
      <c r="F122" s="86" t="s">
        <v>102</v>
      </c>
      <c r="G122" s="86" t="s">
        <v>147</v>
      </c>
      <c r="H122" s="108">
        <v>130</v>
      </c>
      <c r="I122" s="108">
        <v>130</v>
      </c>
      <c r="J122" s="109"/>
      <c r="K122" s="109"/>
      <c r="L122" s="109"/>
      <c r="M122" s="109"/>
      <c r="N122" s="109"/>
      <c r="O122" s="109"/>
      <c r="P122" s="109"/>
      <c r="Q122" s="17"/>
    </row>
    <row r="123" ht="24.95" customHeight="1" spans="1:17">
      <c r="A123" s="17"/>
      <c r="B123" s="86" t="s">
        <v>215</v>
      </c>
      <c r="C123" s="86" t="s">
        <v>216</v>
      </c>
      <c r="D123" s="86" t="s">
        <v>224</v>
      </c>
      <c r="E123" s="86" t="s">
        <v>199</v>
      </c>
      <c r="F123" s="86" t="s">
        <v>158</v>
      </c>
      <c r="G123" s="86" t="s">
        <v>159</v>
      </c>
      <c r="H123" s="108">
        <v>240</v>
      </c>
      <c r="I123" s="108">
        <v>240</v>
      </c>
      <c r="J123" s="109"/>
      <c r="K123" s="109"/>
      <c r="L123" s="109"/>
      <c r="M123" s="109"/>
      <c r="N123" s="109"/>
      <c r="O123" s="109"/>
      <c r="P123" s="109"/>
      <c r="Q123" s="17"/>
    </row>
    <row r="124" ht="24.95" customHeight="1" spans="1:17">
      <c r="A124" s="17"/>
      <c r="B124" s="86" t="s">
        <v>215</v>
      </c>
      <c r="C124" s="86" t="s">
        <v>216</v>
      </c>
      <c r="D124" s="86" t="s">
        <v>224</v>
      </c>
      <c r="E124" s="86" t="s">
        <v>199</v>
      </c>
      <c r="F124" s="86" t="s">
        <v>102</v>
      </c>
      <c r="G124" s="86" t="s">
        <v>147</v>
      </c>
      <c r="H124" s="108">
        <v>40</v>
      </c>
      <c r="I124" s="108">
        <v>40</v>
      </c>
      <c r="J124" s="109"/>
      <c r="K124" s="109"/>
      <c r="L124" s="109"/>
      <c r="M124" s="109"/>
      <c r="N124" s="109"/>
      <c r="O124" s="109"/>
      <c r="P124" s="109"/>
      <c r="Q124" s="17"/>
    </row>
    <row r="125" ht="24.95" customHeight="1" spans="1:17">
      <c r="A125" s="17"/>
      <c r="B125" s="86" t="s">
        <v>215</v>
      </c>
      <c r="C125" s="86" t="s">
        <v>216</v>
      </c>
      <c r="D125" s="86" t="s">
        <v>224</v>
      </c>
      <c r="E125" s="86" t="s">
        <v>199</v>
      </c>
      <c r="F125" s="86" t="s">
        <v>102</v>
      </c>
      <c r="G125" s="86" t="s">
        <v>147</v>
      </c>
      <c r="H125" s="108">
        <v>600</v>
      </c>
      <c r="I125" s="108">
        <v>600</v>
      </c>
      <c r="J125" s="109"/>
      <c r="K125" s="109"/>
      <c r="L125" s="109"/>
      <c r="M125" s="109"/>
      <c r="N125" s="109"/>
      <c r="O125" s="109"/>
      <c r="P125" s="109"/>
      <c r="Q125" s="17"/>
    </row>
    <row r="126" ht="24.95" customHeight="1" spans="1:17">
      <c r="A126" s="17"/>
      <c r="B126" s="86" t="s">
        <v>215</v>
      </c>
      <c r="C126" s="86" t="s">
        <v>216</v>
      </c>
      <c r="D126" s="86" t="s">
        <v>224</v>
      </c>
      <c r="E126" s="86" t="s">
        <v>174</v>
      </c>
      <c r="F126" s="86" t="s">
        <v>102</v>
      </c>
      <c r="G126" s="86" t="s">
        <v>147</v>
      </c>
      <c r="H126" s="108">
        <v>50</v>
      </c>
      <c r="I126" s="108">
        <v>50</v>
      </c>
      <c r="J126" s="109"/>
      <c r="K126" s="109"/>
      <c r="L126" s="109"/>
      <c r="M126" s="109"/>
      <c r="N126" s="109"/>
      <c r="O126" s="109"/>
      <c r="P126" s="109"/>
      <c r="Q126" s="17"/>
    </row>
    <row r="127" ht="24.95" customHeight="1" spans="1:17">
      <c r="A127" s="17"/>
      <c r="B127" s="86" t="s">
        <v>215</v>
      </c>
      <c r="C127" s="86" t="s">
        <v>216</v>
      </c>
      <c r="D127" s="86" t="s">
        <v>224</v>
      </c>
      <c r="E127" s="86" t="s">
        <v>154</v>
      </c>
      <c r="F127" s="86" t="s">
        <v>102</v>
      </c>
      <c r="G127" s="86" t="s">
        <v>147</v>
      </c>
      <c r="H127" s="108">
        <v>320</v>
      </c>
      <c r="I127" s="108">
        <v>320</v>
      </c>
      <c r="J127" s="109"/>
      <c r="K127" s="109"/>
      <c r="L127" s="109"/>
      <c r="M127" s="109"/>
      <c r="N127" s="109"/>
      <c r="O127" s="109"/>
      <c r="P127" s="109"/>
      <c r="Q127" s="17"/>
    </row>
    <row r="128" ht="24.95" customHeight="1" spans="1:17">
      <c r="A128" s="17"/>
      <c r="B128" s="86" t="s">
        <v>215</v>
      </c>
      <c r="C128" s="86" t="s">
        <v>216</v>
      </c>
      <c r="D128" s="86" t="s">
        <v>224</v>
      </c>
      <c r="E128" s="86" t="s">
        <v>154</v>
      </c>
      <c r="F128" s="86" t="s">
        <v>112</v>
      </c>
      <c r="G128" s="86" t="s">
        <v>143</v>
      </c>
      <c r="H128" s="108">
        <v>180</v>
      </c>
      <c r="I128" s="108">
        <v>180</v>
      </c>
      <c r="J128" s="109"/>
      <c r="K128" s="109"/>
      <c r="L128" s="109"/>
      <c r="M128" s="109"/>
      <c r="N128" s="109"/>
      <c r="O128" s="109"/>
      <c r="P128" s="109"/>
      <c r="Q128" s="17"/>
    </row>
    <row r="129" ht="24.95" customHeight="1" spans="1:17">
      <c r="A129" s="17"/>
      <c r="B129" s="86" t="s">
        <v>215</v>
      </c>
      <c r="C129" s="86" t="s">
        <v>216</v>
      </c>
      <c r="D129" s="86" t="s">
        <v>224</v>
      </c>
      <c r="E129" s="86" t="s">
        <v>165</v>
      </c>
      <c r="F129" s="86" t="s">
        <v>88</v>
      </c>
      <c r="G129" s="86" t="s">
        <v>200</v>
      </c>
      <c r="H129" s="108">
        <v>10</v>
      </c>
      <c r="I129" s="108">
        <v>10</v>
      </c>
      <c r="J129" s="109"/>
      <c r="K129" s="109"/>
      <c r="L129" s="109"/>
      <c r="M129" s="109"/>
      <c r="N129" s="109"/>
      <c r="O129" s="109"/>
      <c r="P129" s="109"/>
      <c r="Q129" s="17"/>
    </row>
    <row r="130" ht="24.95" customHeight="1" spans="1:17">
      <c r="A130" s="17"/>
      <c r="B130" s="86" t="s">
        <v>215</v>
      </c>
      <c r="C130" s="86" t="s">
        <v>216</v>
      </c>
      <c r="D130" s="86" t="s">
        <v>224</v>
      </c>
      <c r="E130" s="86" t="s">
        <v>165</v>
      </c>
      <c r="F130" s="86" t="s">
        <v>102</v>
      </c>
      <c r="G130" s="86" t="s">
        <v>147</v>
      </c>
      <c r="H130" s="108">
        <v>10</v>
      </c>
      <c r="I130" s="108">
        <v>10</v>
      </c>
      <c r="J130" s="109"/>
      <c r="K130" s="109"/>
      <c r="L130" s="109"/>
      <c r="M130" s="109"/>
      <c r="N130" s="109"/>
      <c r="O130" s="109"/>
      <c r="P130" s="109"/>
      <c r="Q130" s="17"/>
    </row>
    <row r="131" ht="24.95" customHeight="1" spans="1:17">
      <c r="A131" s="17"/>
      <c r="B131" s="86" t="s">
        <v>215</v>
      </c>
      <c r="C131" s="86" t="s">
        <v>216</v>
      </c>
      <c r="D131" s="86" t="s">
        <v>224</v>
      </c>
      <c r="E131" s="86" t="s">
        <v>165</v>
      </c>
      <c r="F131" s="86" t="s">
        <v>102</v>
      </c>
      <c r="G131" s="86" t="s">
        <v>147</v>
      </c>
      <c r="H131" s="108">
        <v>60</v>
      </c>
      <c r="I131" s="108">
        <v>60</v>
      </c>
      <c r="J131" s="109"/>
      <c r="K131" s="109"/>
      <c r="L131" s="109"/>
      <c r="M131" s="109"/>
      <c r="N131" s="109"/>
      <c r="O131" s="109"/>
      <c r="P131" s="109"/>
      <c r="Q131" s="17"/>
    </row>
    <row r="132" ht="24.95" customHeight="1" spans="1:17">
      <c r="A132" s="17"/>
      <c r="B132" s="86" t="s">
        <v>215</v>
      </c>
      <c r="C132" s="86" t="s">
        <v>216</v>
      </c>
      <c r="D132" s="86" t="s">
        <v>224</v>
      </c>
      <c r="E132" s="86" t="s">
        <v>157</v>
      </c>
      <c r="F132" s="86" t="s">
        <v>102</v>
      </c>
      <c r="G132" s="86" t="s">
        <v>147</v>
      </c>
      <c r="H132" s="108">
        <v>85.8</v>
      </c>
      <c r="I132" s="108">
        <v>85.8</v>
      </c>
      <c r="J132" s="109"/>
      <c r="K132" s="109"/>
      <c r="L132" s="109"/>
      <c r="M132" s="109"/>
      <c r="N132" s="109"/>
      <c r="O132" s="109"/>
      <c r="P132" s="109"/>
      <c r="Q132" s="17"/>
    </row>
    <row r="133" ht="24.95" customHeight="1" spans="1:17">
      <c r="A133" s="17"/>
      <c r="B133" s="86" t="s">
        <v>215</v>
      </c>
      <c r="C133" s="86" t="s">
        <v>216</v>
      </c>
      <c r="D133" s="86" t="s">
        <v>224</v>
      </c>
      <c r="E133" s="86" t="s">
        <v>157</v>
      </c>
      <c r="F133" s="86" t="s">
        <v>102</v>
      </c>
      <c r="G133" s="86" t="s">
        <v>147</v>
      </c>
      <c r="H133" s="108">
        <v>67.46</v>
      </c>
      <c r="I133" s="108">
        <v>67.46</v>
      </c>
      <c r="J133" s="109"/>
      <c r="K133" s="109"/>
      <c r="L133" s="109"/>
      <c r="M133" s="109"/>
      <c r="N133" s="109"/>
      <c r="O133" s="109"/>
      <c r="P133" s="109"/>
      <c r="Q133" s="17"/>
    </row>
    <row r="134" ht="24.95" customHeight="1" spans="1:17">
      <c r="A134" s="17"/>
      <c r="B134" s="86" t="s">
        <v>215</v>
      </c>
      <c r="C134" s="86" t="s">
        <v>216</v>
      </c>
      <c r="D134" s="86" t="s">
        <v>224</v>
      </c>
      <c r="E134" s="86" t="s">
        <v>157</v>
      </c>
      <c r="F134" s="86" t="s">
        <v>102</v>
      </c>
      <c r="G134" s="86" t="s">
        <v>147</v>
      </c>
      <c r="H134" s="108">
        <v>58</v>
      </c>
      <c r="I134" s="108">
        <v>58</v>
      </c>
      <c r="J134" s="109"/>
      <c r="K134" s="109"/>
      <c r="L134" s="109"/>
      <c r="M134" s="109"/>
      <c r="N134" s="109"/>
      <c r="O134" s="109"/>
      <c r="P134" s="109"/>
      <c r="Q134" s="17"/>
    </row>
    <row r="135" ht="24.95" customHeight="1" spans="1:17">
      <c r="A135" s="17"/>
      <c r="B135" s="86" t="s">
        <v>215</v>
      </c>
      <c r="C135" s="86" t="s">
        <v>216</v>
      </c>
      <c r="D135" s="86" t="s">
        <v>224</v>
      </c>
      <c r="E135" s="86" t="s">
        <v>157</v>
      </c>
      <c r="F135" s="86" t="s">
        <v>102</v>
      </c>
      <c r="G135" s="86" t="s">
        <v>147</v>
      </c>
      <c r="H135" s="108">
        <v>1.1</v>
      </c>
      <c r="I135" s="108">
        <v>1.1</v>
      </c>
      <c r="J135" s="109"/>
      <c r="K135" s="109"/>
      <c r="L135" s="109"/>
      <c r="M135" s="109"/>
      <c r="N135" s="109"/>
      <c r="O135" s="109"/>
      <c r="P135" s="109"/>
      <c r="Q135" s="17"/>
    </row>
    <row r="136" ht="24.95" customHeight="1" spans="1:17">
      <c r="A136" s="17"/>
      <c r="B136" s="86" t="s">
        <v>215</v>
      </c>
      <c r="C136" s="86" t="s">
        <v>216</v>
      </c>
      <c r="D136" s="86" t="s">
        <v>224</v>
      </c>
      <c r="E136" s="86" t="s">
        <v>157</v>
      </c>
      <c r="F136" s="86" t="s">
        <v>102</v>
      </c>
      <c r="G136" s="86" t="s">
        <v>147</v>
      </c>
      <c r="H136" s="108">
        <v>1</v>
      </c>
      <c r="I136" s="108">
        <v>1</v>
      </c>
      <c r="J136" s="109"/>
      <c r="K136" s="109"/>
      <c r="L136" s="109"/>
      <c r="M136" s="109"/>
      <c r="N136" s="109"/>
      <c r="O136" s="109"/>
      <c r="P136" s="109"/>
      <c r="Q136" s="17"/>
    </row>
    <row r="137" ht="24.95" customHeight="1" spans="1:17">
      <c r="A137" s="17"/>
      <c r="B137" s="86" t="s">
        <v>215</v>
      </c>
      <c r="C137" s="86" t="s">
        <v>216</v>
      </c>
      <c r="D137" s="86" t="s">
        <v>224</v>
      </c>
      <c r="E137" s="86" t="s">
        <v>157</v>
      </c>
      <c r="F137" s="86" t="s">
        <v>102</v>
      </c>
      <c r="G137" s="86" t="s">
        <v>147</v>
      </c>
      <c r="H137" s="108">
        <v>70</v>
      </c>
      <c r="I137" s="108">
        <v>70</v>
      </c>
      <c r="J137" s="109"/>
      <c r="K137" s="109"/>
      <c r="L137" s="109"/>
      <c r="M137" s="109"/>
      <c r="N137" s="109"/>
      <c r="O137" s="109"/>
      <c r="P137" s="109"/>
      <c r="Q137" s="17"/>
    </row>
    <row r="138" ht="24.95" customHeight="1" spans="1:17">
      <c r="A138" s="17"/>
      <c r="B138" s="86" t="s">
        <v>215</v>
      </c>
      <c r="C138" s="86" t="s">
        <v>216</v>
      </c>
      <c r="D138" s="86" t="s">
        <v>224</v>
      </c>
      <c r="E138" s="86" t="s">
        <v>157</v>
      </c>
      <c r="F138" s="86" t="s">
        <v>112</v>
      </c>
      <c r="G138" s="86" t="s">
        <v>113</v>
      </c>
      <c r="H138" s="108">
        <v>180</v>
      </c>
      <c r="I138" s="108">
        <v>180</v>
      </c>
      <c r="J138" s="109"/>
      <c r="K138" s="109"/>
      <c r="L138" s="109"/>
      <c r="M138" s="109"/>
      <c r="N138" s="109"/>
      <c r="O138" s="109"/>
      <c r="P138" s="109"/>
      <c r="Q138" s="17"/>
    </row>
    <row r="139" ht="24.95" customHeight="1" spans="1:17">
      <c r="A139" s="17"/>
      <c r="B139" s="86" t="s">
        <v>215</v>
      </c>
      <c r="C139" s="86" t="s">
        <v>216</v>
      </c>
      <c r="D139" s="86" t="s">
        <v>224</v>
      </c>
      <c r="E139" s="86" t="s">
        <v>157</v>
      </c>
      <c r="F139" s="86" t="s">
        <v>110</v>
      </c>
      <c r="G139" s="86" t="s">
        <v>111</v>
      </c>
      <c r="H139" s="108">
        <v>15</v>
      </c>
      <c r="I139" s="108">
        <v>15</v>
      </c>
      <c r="J139" s="109"/>
      <c r="K139" s="109"/>
      <c r="L139" s="109"/>
      <c r="M139" s="109"/>
      <c r="N139" s="109"/>
      <c r="O139" s="109"/>
      <c r="P139" s="109"/>
      <c r="Q139" s="17"/>
    </row>
    <row r="140" ht="24.95" customHeight="1" spans="1:17">
      <c r="A140" s="17"/>
      <c r="B140" s="86" t="s">
        <v>215</v>
      </c>
      <c r="C140" s="86" t="s">
        <v>216</v>
      </c>
      <c r="D140" s="86" t="s">
        <v>224</v>
      </c>
      <c r="E140" s="86" t="s">
        <v>157</v>
      </c>
      <c r="F140" s="86" t="s">
        <v>110</v>
      </c>
      <c r="G140" s="86" t="s">
        <v>111</v>
      </c>
      <c r="H140" s="108">
        <v>5</v>
      </c>
      <c r="I140" s="108">
        <v>5</v>
      </c>
      <c r="J140" s="109"/>
      <c r="K140" s="109"/>
      <c r="L140" s="109"/>
      <c r="M140" s="109"/>
      <c r="N140" s="109"/>
      <c r="O140" s="109"/>
      <c r="P140" s="109"/>
      <c r="Q140" s="17"/>
    </row>
    <row r="141" ht="24.95" customHeight="1" spans="1:17">
      <c r="A141" s="17"/>
      <c r="B141" s="86" t="s">
        <v>215</v>
      </c>
      <c r="C141" s="86" t="s">
        <v>216</v>
      </c>
      <c r="D141" s="86" t="s">
        <v>224</v>
      </c>
      <c r="E141" s="86" t="s">
        <v>157</v>
      </c>
      <c r="F141" s="86" t="s">
        <v>158</v>
      </c>
      <c r="G141" s="86" t="s">
        <v>159</v>
      </c>
      <c r="H141" s="108">
        <v>100</v>
      </c>
      <c r="I141" s="108">
        <v>100</v>
      </c>
      <c r="J141" s="109"/>
      <c r="K141" s="109"/>
      <c r="L141" s="109"/>
      <c r="M141" s="109"/>
      <c r="N141" s="109"/>
      <c r="O141" s="109"/>
      <c r="P141" s="109"/>
      <c r="Q141" s="17"/>
    </row>
    <row r="142" ht="24.95" customHeight="1" spans="1:17">
      <c r="A142" s="17"/>
      <c r="B142" s="86" t="s">
        <v>215</v>
      </c>
      <c r="C142" s="86" t="s">
        <v>216</v>
      </c>
      <c r="D142" s="86" t="s">
        <v>224</v>
      </c>
      <c r="E142" s="86" t="s">
        <v>198</v>
      </c>
      <c r="F142" s="86" t="s">
        <v>102</v>
      </c>
      <c r="G142" s="86" t="s">
        <v>147</v>
      </c>
      <c r="H142" s="108">
        <v>100</v>
      </c>
      <c r="I142" s="108">
        <v>100</v>
      </c>
      <c r="J142" s="109"/>
      <c r="K142" s="109"/>
      <c r="L142" s="109"/>
      <c r="M142" s="109"/>
      <c r="N142" s="109"/>
      <c r="O142" s="109"/>
      <c r="P142" s="109"/>
      <c r="Q142" s="17"/>
    </row>
    <row r="143" ht="24.95" customHeight="1" spans="1:17">
      <c r="A143" s="17"/>
      <c r="B143" s="86" t="s">
        <v>215</v>
      </c>
      <c r="C143" s="86" t="s">
        <v>216</v>
      </c>
      <c r="D143" s="86" t="s">
        <v>224</v>
      </c>
      <c r="E143" s="86" t="s">
        <v>198</v>
      </c>
      <c r="F143" s="86" t="s">
        <v>102</v>
      </c>
      <c r="G143" s="86" t="s">
        <v>147</v>
      </c>
      <c r="H143" s="108">
        <v>56</v>
      </c>
      <c r="I143" s="108">
        <v>56</v>
      </c>
      <c r="J143" s="109"/>
      <c r="K143" s="109"/>
      <c r="L143" s="109"/>
      <c r="M143" s="109"/>
      <c r="N143" s="109"/>
      <c r="O143" s="109"/>
      <c r="P143" s="109"/>
      <c r="Q143" s="17"/>
    </row>
    <row r="144" ht="24.95" customHeight="1" spans="1:17">
      <c r="A144" s="17"/>
      <c r="B144" s="86" t="s">
        <v>215</v>
      </c>
      <c r="C144" s="86" t="s">
        <v>216</v>
      </c>
      <c r="D144" s="86" t="s">
        <v>224</v>
      </c>
      <c r="E144" s="86" t="s">
        <v>201</v>
      </c>
      <c r="F144" s="86" t="s">
        <v>102</v>
      </c>
      <c r="G144" s="86" t="s">
        <v>147</v>
      </c>
      <c r="H144" s="108">
        <v>15</v>
      </c>
      <c r="I144" s="108">
        <v>15</v>
      </c>
      <c r="J144" s="109"/>
      <c r="K144" s="109"/>
      <c r="L144" s="109"/>
      <c r="M144" s="109"/>
      <c r="N144" s="109"/>
      <c r="O144" s="109"/>
      <c r="P144" s="109"/>
      <c r="Q144" s="17"/>
    </row>
    <row r="145" ht="24.95" customHeight="1" spans="1:17">
      <c r="A145" s="17"/>
      <c r="B145" s="86" t="s">
        <v>215</v>
      </c>
      <c r="C145" s="86" t="s">
        <v>216</v>
      </c>
      <c r="D145" s="86" t="s">
        <v>224</v>
      </c>
      <c r="E145" s="86" t="s">
        <v>201</v>
      </c>
      <c r="F145" s="86" t="s">
        <v>88</v>
      </c>
      <c r="G145" s="86" t="s">
        <v>200</v>
      </c>
      <c r="H145" s="108">
        <v>3.06</v>
      </c>
      <c r="I145" s="108">
        <v>3.06</v>
      </c>
      <c r="J145" s="109"/>
      <c r="K145" s="109"/>
      <c r="L145" s="109"/>
      <c r="M145" s="109"/>
      <c r="N145" s="109"/>
      <c r="O145" s="109"/>
      <c r="P145" s="109"/>
      <c r="Q145" s="17"/>
    </row>
    <row r="146" ht="24.95" customHeight="1" spans="1:17">
      <c r="A146" s="17"/>
      <c r="B146" s="86" t="s">
        <v>215</v>
      </c>
      <c r="C146" s="86" t="s">
        <v>216</v>
      </c>
      <c r="D146" s="86" t="s">
        <v>224</v>
      </c>
      <c r="E146" s="86" t="s">
        <v>201</v>
      </c>
      <c r="F146" s="86" t="s">
        <v>158</v>
      </c>
      <c r="G146" s="86" t="s">
        <v>159</v>
      </c>
      <c r="H146" s="108">
        <v>22</v>
      </c>
      <c r="I146" s="108">
        <v>22</v>
      </c>
      <c r="J146" s="109"/>
      <c r="K146" s="109"/>
      <c r="L146" s="109"/>
      <c r="M146" s="109"/>
      <c r="N146" s="109"/>
      <c r="O146" s="109"/>
      <c r="P146" s="109"/>
      <c r="Q146" s="17"/>
    </row>
    <row r="147" ht="24.95" customHeight="1" spans="1:17">
      <c r="A147" s="17"/>
      <c r="B147" s="86" t="s">
        <v>215</v>
      </c>
      <c r="C147" s="86" t="s">
        <v>216</v>
      </c>
      <c r="D147" s="86" t="s">
        <v>224</v>
      </c>
      <c r="E147" s="86" t="s">
        <v>187</v>
      </c>
      <c r="F147" s="86" t="s">
        <v>112</v>
      </c>
      <c r="G147" s="86" t="s">
        <v>143</v>
      </c>
      <c r="H147" s="108">
        <v>245</v>
      </c>
      <c r="I147" s="108">
        <v>245</v>
      </c>
      <c r="J147" s="109"/>
      <c r="K147" s="109"/>
      <c r="L147" s="109"/>
      <c r="M147" s="109"/>
      <c r="N147" s="109"/>
      <c r="O147" s="109"/>
      <c r="P147" s="109"/>
      <c r="Q147" s="17"/>
    </row>
    <row r="148" ht="24.95" customHeight="1" spans="1:17">
      <c r="A148" s="17"/>
      <c r="B148" s="86" t="s">
        <v>215</v>
      </c>
      <c r="C148" s="86" t="s">
        <v>216</v>
      </c>
      <c r="D148" s="86" t="s">
        <v>224</v>
      </c>
      <c r="E148" s="86" t="s">
        <v>187</v>
      </c>
      <c r="F148" s="86" t="s">
        <v>88</v>
      </c>
      <c r="G148" s="86" t="s">
        <v>89</v>
      </c>
      <c r="H148" s="108">
        <v>115</v>
      </c>
      <c r="I148" s="108">
        <v>115</v>
      </c>
      <c r="J148" s="109"/>
      <c r="K148" s="109"/>
      <c r="L148" s="109"/>
      <c r="M148" s="109"/>
      <c r="N148" s="109"/>
      <c r="O148" s="109"/>
      <c r="P148" s="109"/>
      <c r="Q148" s="17"/>
    </row>
    <row r="149" ht="24.95" customHeight="1" spans="1:17">
      <c r="A149" s="17"/>
      <c r="B149" s="86" t="s">
        <v>215</v>
      </c>
      <c r="C149" s="86" t="s">
        <v>216</v>
      </c>
      <c r="D149" s="86" t="s">
        <v>224</v>
      </c>
      <c r="E149" s="86" t="s">
        <v>154</v>
      </c>
      <c r="F149" s="86" t="s">
        <v>102</v>
      </c>
      <c r="G149" s="86" t="s">
        <v>147</v>
      </c>
      <c r="H149" s="108">
        <v>29.5</v>
      </c>
      <c r="I149" s="108">
        <v>29.5</v>
      </c>
      <c r="J149" s="109"/>
      <c r="K149" s="109"/>
      <c r="L149" s="109"/>
      <c r="M149" s="109"/>
      <c r="N149" s="109"/>
      <c r="O149" s="109"/>
      <c r="P149" s="109"/>
      <c r="Q149" s="17"/>
    </row>
    <row r="150" ht="24.95" customHeight="1" spans="1:17">
      <c r="A150" s="17"/>
      <c r="B150" s="86" t="s">
        <v>215</v>
      </c>
      <c r="C150" s="86" t="s">
        <v>216</v>
      </c>
      <c r="D150" s="86" t="s">
        <v>224</v>
      </c>
      <c r="E150" s="86" t="s">
        <v>154</v>
      </c>
      <c r="F150" s="86" t="s">
        <v>108</v>
      </c>
      <c r="G150" s="86" t="s">
        <v>109</v>
      </c>
      <c r="H150" s="108">
        <v>10</v>
      </c>
      <c r="I150" s="108">
        <v>10</v>
      </c>
      <c r="J150" s="109"/>
      <c r="K150" s="109"/>
      <c r="L150" s="109"/>
      <c r="M150" s="109"/>
      <c r="N150" s="109"/>
      <c r="O150" s="109"/>
      <c r="P150" s="109"/>
      <c r="Q150" s="17"/>
    </row>
    <row r="151" ht="24.95" customHeight="1" spans="1:17">
      <c r="A151" s="17"/>
      <c r="B151" s="86" t="s">
        <v>215</v>
      </c>
      <c r="C151" s="86" t="s">
        <v>216</v>
      </c>
      <c r="D151" s="86" t="s">
        <v>224</v>
      </c>
      <c r="E151" s="86" t="s">
        <v>154</v>
      </c>
      <c r="F151" s="86" t="s">
        <v>88</v>
      </c>
      <c r="G151" s="86" t="s">
        <v>97</v>
      </c>
      <c r="H151" s="108">
        <v>15</v>
      </c>
      <c r="I151" s="108">
        <v>15</v>
      </c>
      <c r="J151" s="109"/>
      <c r="K151" s="109"/>
      <c r="L151" s="109"/>
      <c r="M151" s="109"/>
      <c r="N151" s="109"/>
      <c r="O151" s="109"/>
      <c r="P151" s="109"/>
      <c r="Q151" s="17"/>
    </row>
    <row r="152" ht="24.95" customHeight="1" spans="1:17">
      <c r="A152" s="17"/>
      <c r="B152" s="86" t="s">
        <v>215</v>
      </c>
      <c r="C152" s="86" t="s">
        <v>216</v>
      </c>
      <c r="D152" s="86" t="s">
        <v>224</v>
      </c>
      <c r="E152" s="86" t="s">
        <v>154</v>
      </c>
      <c r="F152" s="86" t="s">
        <v>88</v>
      </c>
      <c r="G152" s="86" t="s">
        <v>200</v>
      </c>
      <c r="H152" s="108">
        <v>136</v>
      </c>
      <c r="I152" s="108">
        <v>136</v>
      </c>
      <c r="J152" s="109"/>
      <c r="K152" s="109"/>
      <c r="L152" s="109"/>
      <c r="M152" s="109"/>
      <c r="N152" s="109"/>
      <c r="O152" s="109"/>
      <c r="P152" s="109"/>
      <c r="Q152" s="17"/>
    </row>
    <row r="153" ht="24.95" customHeight="1" spans="1:17">
      <c r="A153" s="17"/>
      <c r="B153" s="86" t="s">
        <v>215</v>
      </c>
      <c r="C153" s="86" t="s">
        <v>216</v>
      </c>
      <c r="D153" s="86" t="s">
        <v>224</v>
      </c>
      <c r="E153" s="86" t="s">
        <v>154</v>
      </c>
      <c r="F153" s="86" t="s">
        <v>108</v>
      </c>
      <c r="G153" s="86" t="s">
        <v>109</v>
      </c>
      <c r="H153" s="108">
        <v>15</v>
      </c>
      <c r="I153" s="108">
        <v>15</v>
      </c>
      <c r="J153" s="109"/>
      <c r="K153" s="109"/>
      <c r="L153" s="109"/>
      <c r="M153" s="109"/>
      <c r="N153" s="109"/>
      <c r="O153" s="109"/>
      <c r="P153" s="109"/>
      <c r="Q153" s="17"/>
    </row>
    <row r="154" ht="24.95" customHeight="1" spans="1:17">
      <c r="A154" s="17"/>
      <c r="B154" s="86" t="s">
        <v>215</v>
      </c>
      <c r="C154" s="86" t="s">
        <v>216</v>
      </c>
      <c r="D154" s="86" t="s">
        <v>224</v>
      </c>
      <c r="E154" s="86" t="s">
        <v>154</v>
      </c>
      <c r="F154" s="86" t="s">
        <v>88</v>
      </c>
      <c r="G154" s="86" t="s">
        <v>200</v>
      </c>
      <c r="H154" s="108">
        <v>13</v>
      </c>
      <c r="I154" s="108">
        <v>13</v>
      </c>
      <c r="J154" s="109"/>
      <c r="K154" s="109"/>
      <c r="L154" s="109"/>
      <c r="M154" s="109"/>
      <c r="N154" s="109"/>
      <c r="O154" s="109"/>
      <c r="P154" s="109"/>
      <c r="Q154" s="17"/>
    </row>
    <row r="155" ht="24.95" customHeight="1" spans="1:17">
      <c r="A155" s="17"/>
      <c r="B155" s="86" t="s">
        <v>215</v>
      </c>
      <c r="C155" s="86" t="s">
        <v>216</v>
      </c>
      <c r="D155" s="86" t="s">
        <v>224</v>
      </c>
      <c r="E155" s="86" t="s">
        <v>154</v>
      </c>
      <c r="F155" s="86" t="s">
        <v>155</v>
      </c>
      <c r="G155" s="86" t="s">
        <v>156</v>
      </c>
      <c r="H155" s="108">
        <v>20</v>
      </c>
      <c r="I155" s="108">
        <v>20</v>
      </c>
      <c r="J155" s="109"/>
      <c r="K155" s="109"/>
      <c r="L155" s="109"/>
      <c r="M155" s="109"/>
      <c r="N155" s="109"/>
      <c r="O155" s="109"/>
      <c r="P155" s="109"/>
      <c r="Q155" s="17"/>
    </row>
    <row r="156" ht="24.95" customHeight="1" spans="1:17">
      <c r="A156" s="17"/>
      <c r="B156" s="86" t="s">
        <v>215</v>
      </c>
      <c r="C156" s="86" t="s">
        <v>216</v>
      </c>
      <c r="D156" s="86" t="s">
        <v>224</v>
      </c>
      <c r="E156" s="86" t="s">
        <v>154</v>
      </c>
      <c r="F156" s="86" t="s">
        <v>102</v>
      </c>
      <c r="G156" s="86" t="s">
        <v>103</v>
      </c>
      <c r="H156" s="108">
        <v>40</v>
      </c>
      <c r="I156" s="108">
        <v>40</v>
      </c>
      <c r="J156" s="109"/>
      <c r="K156" s="109"/>
      <c r="L156" s="109"/>
      <c r="M156" s="109"/>
      <c r="N156" s="109"/>
      <c r="O156" s="109"/>
      <c r="P156" s="109"/>
      <c r="Q156" s="17"/>
    </row>
    <row r="157" ht="24.95" customHeight="1" spans="1:17">
      <c r="A157" s="17"/>
      <c r="B157" s="86" t="s">
        <v>215</v>
      </c>
      <c r="C157" s="86" t="s">
        <v>216</v>
      </c>
      <c r="D157" s="86" t="s">
        <v>224</v>
      </c>
      <c r="E157" s="86" t="s">
        <v>154</v>
      </c>
      <c r="F157" s="86" t="s">
        <v>108</v>
      </c>
      <c r="G157" s="86" t="s">
        <v>109</v>
      </c>
      <c r="H157" s="108">
        <v>7</v>
      </c>
      <c r="I157" s="108">
        <v>7</v>
      </c>
      <c r="J157" s="109"/>
      <c r="K157" s="109"/>
      <c r="L157" s="109"/>
      <c r="M157" s="109"/>
      <c r="N157" s="109"/>
      <c r="O157" s="109"/>
      <c r="P157" s="109"/>
      <c r="Q157" s="17"/>
    </row>
    <row r="158" ht="24.95" customHeight="1" spans="1:17">
      <c r="A158" s="17"/>
      <c r="B158" s="86" t="s">
        <v>215</v>
      </c>
      <c r="C158" s="86" t="s">
        <v>216</v>
      </c>
      <c r="D158" s="86" t="s">
        <v>224</v>
      </c>
      <c r="E158" s="86" t="s">
        <v>202</v>
      </c>
      <c r="F158" s="86" t="s">
        <v>102</v>
      </c>
      <c r="G158" s="86" t="s">
        <v>147</v>
      </c>
      <c r="H158" s="108">
        <v>400</v>
      </c>
      <c r="I158" s="108">
        <v>400</v>
      </c>
      <c r="J158" s="109"/>
      <c r="K158" s="109"/>
      <c r="L158" s="109"/>
      <c r="M158" s="109"/>
      <c r="N158" s="109"/>
      <c r="O158" s="109"/>
      <c r="P158" s="109"/>
      <c r="Q158" s="17"/>
    </row>
    <row r="159" ht="24.95" customHeight="1" spans="1:17">
      <c r="A159" s="17"/>
      <c r="B159" s="86" t="s">
        <v>215</v>
      </c>
      <c r="C159" s="86" t="s">
        <v>216</v>
      </c>
      <c r="D159" s="86" t="s">
        <v>224</v>
      </c>
      <c r="E159" s="86" t="s">
        <v>202</v>
      </c>
      <c r="F159" s="86" t="s">
        <v>102</v>
      </c>
      <c r="G159" s="86" t="s">
        <v>147</v>
      </c>
      <c r="H159" s="108">
        <v>400</v>
      </c>
      <c r="I159" s="108">
        <v>400</v>
      </c>
      <c r="J159" s="109"/>
      <c r="K159" s="109"/>
      <c r="L159" s="109"/>
      <c r="M159" s="109"/>
      <c r="N159" s="109"/>
      <c r="O159" s="109"/>
      <c r="P159" s="109"/>
      <c r="Q159" s="17"/>
    </row>
    <row r="160" ht="24.95" customHeight="1" spans="1:17">
      <c r="A160" s="17"/>
      <c r="B160" s="86" t="s">
        <v>215</v>
      </c>
      <c r="C160" s="86" t="s">
        <v>216</v>
      </c>
      <c r="D160" s="86" t="s">
        <v>224</v>
      </c>
      <c r="E160" s="86" t="s">
        <v>157</v>
      </c>
      <c r="F160" s="86" t="s">
        <v>108</v>
      </c>
      <c r="G160" s="86" t="s">
        <v>109</v>
      </c>
      <c r="H160" s="108">
        <v>45</v>
      </c>
      <c r="I160" s="108">
        <v>45</v>
      </c>
      <c r="J160" s="109"/>
      <c r="K160" s="109"/>
      <c r="L160" s="109"/>
      <c r="M160" s="109"/>
      <c r="N160" s="109"/>
      <c r="O160" s="109"/>
      <c r="P160" s="109"/>
      <c r="Q160" s="17"/>
    </row>
    <row r="161" ht="24.95" customHeight="1" spans="1:17">
      <c r="A161" s="17"/>
      <c r="B161" s="86" t="s">
        <v>215</v>
      </c>
      <c r="C161" s="86" t="s">
        <v>216</v>
      </c>
      <c r="D161" s="86" t="s">
        <v>224</v>
      </c>
      <c r="E161" s="86" t="s">
        <v>157</v>
      </c>
      <c r="F161" s="86" t="s">
        <v>88</v>
      </c>
      <c r="G161" s="86" t="s">
        <v>200</v>
      </c>
      <c r="H161" s="108">
        <v>45</v>
      </c>
      <c r="I161" s="108">
        <v>45</v>
      </c>
      <c r="J161" s="109"/>
      <c r="K161" s="109"/>
      <c r="L161" s="109"/>
      <c r="M161" s="109"/>
      <c r="N161" s="109"/>
      <c r="O161" s="109"/>
      <c r="P161" s="109"/>
      <c r="Q161" s="17"/>
    </row>
    <row r="162" ht="24.95" customHeight="1" spans="1:17">
      <c r="A162" s="17"/>
      <c r="B162" s="86" t="s">
        <v>215</v>
      </c>
      <c r="C162" s="86" t="s">
        <v>216</v>
      </c>
      <c r="D162" s="86" t="s">
        <v>224</v>
      </c>
      <c r="E162" s="86" t="s">
        <v>187</v>
      </c>
      <c r="F162" s="86" t="s">
        <v>155</v>
      </c>
      <c r="G162" s="86" t="s">
        <v>156</v>
      </c>
      <c r="H162" s="108">
        <v>19</v>
      </c>
      <c r="I162" s="108">
        <v>19</v>
      </c>
      <c r="J162" s="109"/>
      <c r="K162" s="109"/>
      <c r="L162" s="109"/>
      <c r="M162" s="109"/>
      <c r="N162" s="109"/>
      <c r="O162" s="109"/>
      <c r="P162" s="109"/>
      <c r="Q162" s="17"/>
    </row>
    <row r="163" ht="24.95" customHeight="1" spans="1:17">
      <c r="A163" s="17"/>
      <c r="B163" s="86" t="s">
        <v>215</v>
      </c>
      <c r="C163" s="86" t="s">
        <v>216</v>
      </c>
      <c r="D163" s="86" t="s">
        <v>224</v>
      </c>
      <c r="E163" s="86" t="s">
        <v>187</v>
      </c>
      <c r="F163" s="86" t="s">
        <v>102</v>
      </c>
      <c r="G163" s="86" t="s">
        <v>147</v>
      </c>
      <c r="H163" s="108">
        <v>800</v>
      </c>
      <c r="I163" s="108">
        <v>800</v>
      </c>
      <c r="J163" s="109"/>
      <c r="K163" s="109"/>
      <c r="L163" s="109"/>
      <c r="M163" s="109"/>
      <c r="N163" s="109"/>
      <c r="O163" s="109"/>
      <c r="P163" s="109"/>
      <c r="Q163" s="17"/>
    </row>
    <row r="164" ht="24.95" customHeight="1" spans="1:17">
      <c r="A164" s="17"/>
      <c r="B164" s="86" t="s">
        <v>215</v>
      </c>
      <c r="C164" s="86" t="s">
        <v>216</v>
      </c>
      <c r="D164" s="86" t="s">
        <v>224</v>
      </c>
      <c r="E164" s="86" t="s">
        <v>187</v>
      </c>
      <c r="F164" s="86" t="s">
        <v>110</v>
      </c>
      <c r="G164" s="86" t="s">
        <v>111</v>
      </c>
      <c r="H164" s="108">
        <v>10</v>
      </c>
      <c r="I164" s="108">
        <v>10</v>
      </c>
      <c r="J164" s="109"/>
      <c r="K164" s="109"/>
      <c r="L164" s="109"/>
      <c r="M164" s="109"/>
      <c r="N164" s="109"/>
      <c r="O164" s="109"/>
      <c r="P164" s="109"/>
      <c r="Q164" s="17"/>
    </row>
    <row r="165" ht="24.95" customHeight="1" spans="1:17">
      <c r="A165" s="17"/>
      <c r="B165" s="86" t="s">
        <v>215</v>
      </c>
      <c r="C165" s="86" t="s">
        <v>216</v>
      </c>
      <c r="D165" s="86" t="s">
        <v>224</v>
      </c>
      <c r="E165" s="86" t="s">
        <v>187</v>
      </c>
      <c r="F165" s="86" t="s">
        <v>110</v>
      </c>
      <c r="G165" s="86" t="s">
        <v>111</v>
      </c>
      <c r="H165" s="108">
        <v>9</v>
      </c>
      <c r="I165" s="108">
        <v>9</v>
      </c>
      <c r="J165" s="109"/>
      <c r="K165" s="109"/>
      <c r="L165" s="109"/>
      <c r="M165" s="109"/>
      <c r="N165" s="109"/>
      <c r="O165" s="109"/>
      <c r="P165" s="109"/>
      <c r="Q165" s="17"/>
    </row>
    <row r="166" ht="24.95" customHeight="1" spans="1:17">
      <c r="A166" s="17"/>
      <c r="B166" s="86" t="s">
        <v>215</v>
      </c>
      <c r="C166" s="86" t="s">
        <v>216</v>
      </c>
      <c r="D166" s="86" t="s">
        <v>224</v>
      </c>
      <c r="E166" s="86" t="s">
        <v>187</v>
      </c>
      <c r="F166" s="86" t="s">
        <v>158</v>
      </c>
      <c r="G166" s="86" t="s">
        <v>159</v>
      </c>
      <c r="H166" s="108">
        <v>128</v>
      </c>
      <c r="I166" s="108">
        <v>128</v>
      </c>
      <c r="J166" s="109"/>
      <c r="K166" s="109"/>
      <c r="L166" s="109"/>
      <c r="M166" s="109"/>
      <c r="N166" s="109"/>
      <c r="O166" s="109"/>
      <c r="P166" s="109"/>
      <c r="Q166" s="17"/>
    </row>
    <row r="167" ht="24.95" customHeight="1" spans="1:17">
      <c r="A167" s="17"/>
      <c r="B167" s="86" t="s">
        <v>215</v>
      </c>
      <c r="C167" s="86" t="s">
        <v>216</v>
      </c>
      <c r="D167" s="86" t="s">
        <v>224</v>
      </c>
      <c r="E167" s="86" t="s">
        <v>187</v>
      </c>
      <c r="F167" s="86" t="s">
        <v>102</v>
      </c>
      <c r="G167" s="86" t="s">
        <v>103</v>
      </c>
      <c r="H167" s="108">
        <v>40</v>
      </c>
      <c r="I167" s="108">
        <v>40</v>
      </c>
      <c r="J167" s="109"/>
      <c r="K167" s="109"/>
      <c r="L167" s="109"/>
      <c r="M167" s="109"/>
      <c r="N167" s="109"/>
      <c r="O167" s="109"/>
      <c r="P167" s="109"/>
      <c r="Q167" s="17"/>
    </row>
    <row r="168" ht="24.95" customHeight="1" spans="1:17">
      <c r="A168" s="17"/>
      <c r="B168" s="86" t="s">
        <v>215</v>
      </c>
      <c r="C168" s="86" t="s">
        <v>216</v>
      </c>
      <c r="D168" s="86" t="s">
        <v>224</v>
      </c>
      <c r="E168" s="86" t="s">
        <v>187</v>
      </c>
      <c r="F168" s="86" t="s">
        <v>102</v>
      </c>
      <c r="G168" s="86" t="s">
        <v>147</v>
      </c>
      <c r="H168" s="108">
        <v>17</v>
      </c>
      <c r="I168" s="108">
        <v>17</v>
      </c>
      <c r="J168" s="109"/>
      <c r="K168" s="109"/>
      <c r="L168" s="109"/>
      <c r="M168" s="109"/>
      <c r="N168" s="109"/>
      <c r="O168" s="109"/>
      <c r="P168" s="109"/>
      <c r="Q168" s="17"/>
    </row>
    <row r="169" ht="24.95" customHeight="1" spans="1:17">
      <c r="A169" s="17"/>
      <c r="B169" s="86" t="s">
        <v>215</v>
      </c>
      <c r="C169" s="86" t="s">
        <v>216</v>
      </c>
      <c r="D169" s="86" t="s">
        <v>224</v>
      </c>
      <c r="E169" s="86" t="s">
        <v>137</v>
      </c>
      <c r="F169" s="86" t="s">
        <v>110</v>
      </c>
      <c r="G169" s="86" t="s">
        <v>111</v>
      </c>
      <c r="H169" s="108">
        <v>300</v>
      </c>
      <c r="I169" s="108">
        <v>300</v>
      </c>
      <c r="J169" s="109"/>
      <c r="K169" s="109"/>
      <c r="L169" s="109"/>
      <c r="M169" s="109"/>
      <c r="N169" s="109"/>
      <c r="O169" s="109"/>
      <c r="P169" s="109"/>
      <c r="Q169" s="17"/>
    </row>
    <row r="170" ht="24.95" customHeight="1" spans="1:17">
      <c r="A170" s="17"/>
      <c r="B170" s="86" t="s">
        <v>215</v>
      </c>
      <c r="C170" s="86" t="s">
        <v>216</v>
      </c>
      <c r="D170" s="86" t="s">
        <v>224</v>
      </c>
      <c r="E170" s="86" t="s">
        <v>177</v>
      </c>
      <c r="F170" s="86" t="s">
        <v>203</v>
      </c>
      <c r="G170" s="86" t="s">
        <v>204</v>
      </c>
      <c r="H170" s="108">
        <v>475.68</v>
      </c>
      <c r="I170" s="108">
        <v>475.68</v>
      </c>
      <c r="J170" s="109"/>
      <c r="K170" s="109"/>
      <c r="L170" s="109"/>
      <c r="M170" s="109"/>
      <c r="N170" s="109"/>
      <c r="O170" s="109"/>
      <c r="P170" s="109"/>
      <c r="Q170" s="17"/>
    </row>
    <row r="171" ht="16.5" customHeight="1" spans="1:17">
      <c r="A171" s="106"/>
      <c r="B171" s="110" t="s">
        <v>225</v>
      </c>
      <c r="C171" s="110"/>
      <c r="D171" s="110"/>
      <c r="E171" s="110"/>
      <c r="F171" s="110"/>
      <c r="G171" s="110"/>
      <c r="H171" s="111">
        <f>I171+J171</f>
        <v>20213.513179</v>
      </c>
      <c r="I171" s="112">
        <f>SUM(I6:I170)</f>
        <v>18748.210357</v>
      </c>
      <c r="J171" s="112">
        <f>SUM(J6:J170)</f>
        <v>1465.302822</v>
      </c>
      <c r="K171" s="113"/>
      <c r="L171" s="113"/>
      <c r="M171" s="113"/>
      <c r="N171" s="113"/>
      <c r="O171" s="113"/>
      <c r="P171" s="113"/>
      <c r="Q171" s="106"/>
    </row>
    <row r="172" ht="9.75" customHeight="1" spans="1:17">
      <c r="A172" s="73"/>
      <c r="B172" s="14"/>
      <c r="C172" s="14"/>
      <c r="D172" s="14"/>
      <c r="E172" s="68"/>
      <c r="F172" s="68"/>
      <c r="G172" s="68"/>
      <c r="H172" s="14"/>
      <c r="I172" s="14"/>
      <c r="J172" s="14"/>
      <c r="K172" s="14"/>
      <c r="L172" s="14"/>
      <c r="M172" s="14"/>
      <c r="N172" s="14"/>
      <c r="O172" s="14"/>
      <c r="P172" s="14"/>
      <c r="Q172" s="73"/>
    </row>
  </sheetData>
  <mergeCells count="15">
    <mergeCell ref="B2:P2"/>
    <mergeCell ref="B3:D3"/>
    <mergeCell ref="O3:P3"/>
    <mergeCell ref="I4:K4"/>
    <mergeCell ref="L4:N4"/>
    <mergeCell ref="A6:A12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pane ySplit="4" topLeftCell="A5" activePane="bottomLeft" state="frozen"/>
      <selection/>
      <selection pane="bottomLeft" activeCell="C16" sqref="C16"/>
    </sheetView>
  </sheetViews>
  <sheetFormatPr defaultColWidth="10" defaultRowHeight="14.4" outlineLevelCol="3"/>
  <cols>
    <col min="1" max="1" width="1.5" customWidth="1"/>
    <col min="2" max="2" width="84.5" customWidth="1"/>
    <col min="3" max="3" width="38.5" customWidth="1"/>
    <col min="4" max="4" width="1.5" customWidth="1"/>
  </cols>
  <sheetData>
    <row r="1" ht="16.35" customHeight="1" spans="1:4">
      <c r="A1" s="69"/>
      <c r="B1" s="20"/>
      <c r="C1" s="21"/>
      <c r="D1" s="74"/>
    </row>
    <row r="2" ht="22.9" customHeight="1" spans="1:4">
      <c r="A2" s="17"/>
      <c r="B2" s="5" t="s">
        <v>226</v>
      </c>
      <c r="C2" s="5"/>
      <c r="D2" s="15"/>
    </row>
    <row r="3" ht="19.5" customHeight="1" spans="1:4">
      <c r="A3" s="17"/>
      <c r="B3" s="82"/>
      <c r="C3" s="83" t="s">
        <v>1</v>
      </c>
      <c r="D3" s="84"/>
    </row>
    <row r="4" ht="23.1" customHeight="1" spans="1:4">
      <c r="A4" s="71"/>
      <c r="B4" s="63" t="s">
        <v>227</v>
      </c>
      <c r="C4" s="63" t="s">
        <v>228</v>
      </c>
      <c r="D4" s="71"/>
    </row>
    <row r="5" ht="23.1" customHeight="1" spans="1:4">
      <c r="A5" s="71"/>
      <c r="B5" s="63" t="s">
        <v>229</v>
      </c>
      <c r="C5" s="63">
        <v>25.2</v>
      </c>
      <c r="D5" s="71"/>
    </row>
    <row r="6" ht="23.1" customHeight="1" spans="1:4">
      <c r="A6" s="71"/>
      <c r="B6" s="63" t="s">
        <v>230</v>
      </c>
      <c r="C6" s="63">
        <v>706.47</v>
      </c>
      <c r="D6" s="71"/>
    </row>
    <row r="7" ht="23.1" customHeight="1" spans="1:4">
      <c r="A7" s="71"/>
      <c r="B7" s="63" t="s">
        <v>231</v>
      </c>
      <c r="C7" s="63">
        <v>241</v>
      </c>
      <c r="D7" s="71"/>
    </row>
    <row r="8" ht="23.1" customHeight="1" spans="1:4">
      <c r="A8" s="71"/>
      <c r="B8" s="63" t="s">
        <v>232</v>
      </c>
      <c r="C8" s="63">
        <v>197</v>
      </c>
      <c r="D8" s="71"/>
    </row>
    <row r="9" ht="23.1" customHeight="1" spans="1:4">
      <c r="A9" s="71"/>
      <c r="B9" s="63" t="s">
        <v>233</v>
      </c>
      <c r="C9" s="63">
        <v>800</v>
      </c>
      <c r="D9" s="71"/>
    </row>
    <row r="10" ht="23.1" customHeight="1" spans="1:4">
      <c r="A10" s="71"/>
      <c r="B10" s="63" t="s">
        <v>234</v>
      </c>
      <c r="C10" s="63">
        <v>200</v>
      </c>
      <c r="D10" s="71"/>
    </row>
    <row r="11" ht="23.1" customHeight="1" spans="1:4">
      <c r="A11" s="71"/>
      <c r="B11" s="63" t="s">
        <v>235</v>
      </c>
      <c r="C11" s="63">
        <v>600</v>
      </c>
      <c r="D11" s="71"/>
    </row>
    <row r="12" ht="23.1" customHeight="1" spans="1:4">
      <c r="A12" s="71"/>
      <c r="B12" s="63" t="s">
        <v>236</v>
      </c>
      <c r="C12" s="63">
        <v>254</v>
      </c>
      <c r="D12" s="71"/>
    </row>
    <row r="13" ht="23.1" customHeight="1" spans="1:4">
      <c r="A13" s="71"/>
      <c r="B13" s="63" t="s">
        <v>237</v>
      </c>
      <c r="C13" s="63">
        <v>113</v>
      </c>
      <c r="D13" s="71"/>
    </row>
    <row r="14" ht="23.1" customHeight="1" spans="1:4">
      <c r="A14" s="71"/>
      <c r="B14" s="63" t="s">
        <v>238</v>
      </c>
      <c r="C14" s="63">
        <v>180</v>
      </c>
      <c r="D14" s="71"/>
    </row>
    <row r="15" ht="23.1" customHeight="1" spans="1:4">
      <c r="A15" s="71"/>
      <c r="B15" s="63" t="s">
        <v>239</v>
      </c>
      <c r="C15" s="63">
        <v>294</v>
      </c>
      <c r="D15" s="71"/>
    </row>
    <row r="16" ht="22" customHeight="1" spans="1:4">
      <c r="A16" s="106"/>
      <c r="B16" s="63" t="s">
        <v>225</v>
      </c>
      <c r="C16" s="63">
        <f>SUM(C5:C15)</f>
        <v>3610.67</v>
      </c>
      <c r="D16" s="106"/>
    </row>
    <row r="17" ht="9.75" customHeight="1" spans="1:4">
      <c r="A17" s="73"/>
      <c r="B17" s="14"/>
      <c r="C17" s="14"/>
      <c r="D17" s="18"/>
    </row>
  </sheetData>
  <mergeCells count="1">
    <mergeCell ref="B2:C2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E42" sqref="E42"/>
    </sheetView>
  </sheetViews>
  <sheetFormatPr defaultColWidth="10" defaultRowHeight="14.4" outlineLevelCol="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7" width="9.75" customWidth="1"/>
  </cols>
  <sheetData>
    <row r="1" ht="16.35" customHeight="1" spans="1:6">
      <c r="A1" s="94"/>
      <c r="B1" s="76"/>
      <c r="C1" s="77"/>
      <c r="D1" s="77"/>
      <c r="E1" s="77"/>
      <c r="F1" s="78"/>
    </row>
    <row r="2" ht="22.9" customHeight="1" spans="1:6">
      <c r="A2" s="9"/>
      <c r="B2" s="5" t="s">
        <v>240</v>
      </c>
      <c r="C2" s="5"/>
      <c r="D2" s="5"/>
      <c r="E2" s="5"/>
      <c r="F2" s="80"/>
    </row>
    <row r="3" ht="19.5" customHeight="1" spans="1:6">
      <c r="A3" s="9"/>
      <c r="B3" s="82"/>
      <c r="C3" s="82"/>
      <c r="D3" s="82"/>
      <c r="E3" s="83" t="s">
        <v>1</v>
      </c>
      <c r="F3" s="84"/>
    </row>
    <row r="4" ht="23.1" customHeight="1" spans="1:6">
      <c r="A4" s="64"/>
      <c r="B4" s="85" t="s">
        <v>2</v>
      </c>
      <c r="C4" s="85"/>
      <c r="D4" s="85" t="s">
        <v>3</v>
      </c>
      <c r="E4" s="85"/>
      <c r="F4" s="64"/>
    </row>
    <row r="5" ht="23.1" customHeight="1" spans="1:6">
      <c r="A5" s="64"/>
      <c r="B5" s="85" t="s">
        <v>4</v>
      </c>
      <c r="C5" s="85" t="s">
        <v>5</v>
      </c>
      <c r="D5" s="85" t="s">
        <v>4</v>
      </c>
      <c r="E5" s="85" t="s">
        <v>5</v>
      </c>
      <c r="F5" s="64"/>
    </row>
    <row r="6" ht="16.5" customHeight="1" spans="1:6">
      <c r="A6" s="9"/>
      <c r="B6" s="104" t="s">
        <v>241</v>
      </c>
      <c r="C6" s="105">
        <v>25000</v>
      </c>
      <c r="D6" s="104" t="s">
        <v>242</v>
      </c>
      <c r="E6" s="105">
        <f>SUM(E7:E37)</f>
        <v>26900.38</v>
      </c>
      <c r="F6" s="9"/>
    </row>
    <row r="7" ht="16.5" customHeight="1" spans="1:6">
      <c r="A7" s="9"/>
      <c r="B7" s="104" t="s">
        <v>243</v>
      </c>
      <c r="C7" s="105">
        <v>25000</v>
      </c>
      <c r="D7" s="104" t="s">
        <v>7</v>
      </c>
      <c r="E7" s="105">
        <v>8946.75</v>
      </c>
      <c r="F7" s="9"/>
    </row>
    <row r="8" ht="16.5" customHeight="1" spans="1:6">
      <c r="A8" s="9"/>
      <c r="B8" s="104" t="s">
        <v>244</v>
      </c>
      <c r="C8" s="11"/>
      <c r="D8" s="104" t="s">
        <v>9</v>
      </c>
      <c r="E8" s="11"/>
      <c r="F8" s="9"/>
    </row>
    <row r="9" ht="16.5" customHeight="1" spans="1:6">
      <c r="A9" s="9"/>
      <c r="B9" s="104" t="s">
        <v>245</v>
      </c>
      <c r="C9" s="11"/>
      <c r="D9" s="104" t="s">
        <v>11</v>
      </c>
      <c r="E9" s="11"/>
      <c r="F9" s="9"/>
    </row>
    <row r="10" ht="16.5" customHeight="1" spans="1:6">
      <c r="A10" s="9"/>
      <c r="B10" s="104"/>
      <c r="C10" s="11"/>
      <c r="D10" s="104" t="s">
        <v>13</v>
      </c>
      <c r="E10" s="105">
        <v>1868</v>
      </c>
      <c r="F10" s="9"/>
    </row>
    <row r="11" ht="16.5" customHeight="1" spans="1:6">
      <c r="A11" s="9"/>
      <c r="B11" s="104"/>
      <c r="C11" s="11"/>
      <c r="D11" s="104" t="s">
        <v>15</v>
      </c>
      <c r="E11" s="105">
        <v>80</v>
      </c>
      <c r="F11" s="9"/>
    </row>
    <row r="12" ht="16.5" customHeight="1" spans="1:6">
      <c r="A12" s="9"/>
      <c r="B12" s="104"/>
      <c r="C12" s="11"/>
      <c r="D12" s="104" t="s">
        <v>17</v>
      </c>
      <c r="E12" s="105"/>
      <c r="F12" s="9"/>
    </row>
    <row r="13" ht="16.5" customHeight="1" spans="1:6">
      <c r="A13" s="9"/>
      <c r="B13" s="104"/>
      <c r="C13" s="11"/>
      <c r="D13" s="104" t="s">
        <v>19</v>
      </c>
      <c r="E13" s="105">
        <v>466.5</v>
      </c>
      <c r="F13" s="9"/>
    </row>
    <row r="14" ht="16.5" customHeight="1" spans="1:6">
      <c r="A14" s="9"/>
      <c r="B14" s="104"/>
      <c r="C14" s="11"/>
      <c r="D14" s="104" t="s">
        <v>21</v>
      </c>
      <c r="E14" s="105">
        <v>1677.75</v>
      </c>
      <c r="F14" s="9"/>
    </row>
    <row r="15" ht="16.5" customHeight="1" spans="1:6">
      <c r="A15" s="9"/>
      <c r="B15" s="104"/>
      <c r="C15" s="11"/>
      <c r="D15" s="104" t="s">
        <v>23</v>
      </c>
      <c r="E15" s="105"/>
      <c r="F15" s="9"/>
    </row>
    <row r="16" ht="16.5" customHeight="1" spans="1:6">
      <c r="A16" s="9"/>
      <c r="B16" s="104"/>
      <c r="C16" s="11"/>
      <c r="D16" s="104" t="s">
        <v>24</v>
      </c>
      <c r="E16" s="105">
        <v>875.83</v>
      </c>
      <c r="F16" s="9"/>
    </row>
    <row r="17" ht="16.5" customHeight="1" spans="1:6">
      <c r="A17" s="9"/>
      <c r="B17" s="104"/>
      <c r="C17" s="11"/>
      <c r="D17" s="104" t="s">
        <v>25</v>
      </c>
      <c r="E17" s="105">
        <f>1279+402.52</f>
        <v>1681.52</v>
      </c>
      <c r="F17" s="9"/>
    </row>
    <row r="18" ht="16.5" customHeight="1" spans="1:6">
      <c r="A18" s="9"/>
      <c r="B18" s="104"/>
      <c r="C18" s="11"/>
      <c r="D18" s="104" t="s">
        <v>26</v>
      </c>
      <c r="E18" s="105">
        <f>4117.36+1465.3</f>
        <v>5582.66</v>
      </c>
      <c r="F18" s="9"/>
    </row>
    <row r="19" ht="16.5" customHeight="1" spans="1:6">
      <c r="A19" s="9"/>
      <c r="B19" s="104"/>
      <c r="C19" s="11"/>
      <c r="D19" s="104" t="s">
        <v>27</v>
      </c>
      <c r="E19" s="105">
        <f>3888.7+32.56</f>
        <v>3921.26</v>
      </c>
      <c r="F19" s="9"/>
    </row>
    <row r="20" ht="16.5" customHeight="1" spans="1:6">
      <c r="A20" s="9"/>
      <c r="B20" s="104"/>
      <c r="C20" s="11"/>
      <c r="D20" s="104" t="s">
        <v>28</v>
      </c>
      <c r="E20" s="105"/>
      <c r="F20" s="9"/>
    </row>
    <row r="21" ht="16.5" customHeight="1" spans="1:6">
      <c r="A21" s="9"/>
      <c r="B21" s="104"/>
      <c r="C21" s="11"/>
      <c r="D21" s="104" t="s">
        <v>29</v>
      </c>
      <c r="E21" s="105"/>
      <c r="F21" s="9"/>
    </row>
    <row r="22" ht="16.5" customHeight="1" spans="1:6">
      <c r="A22" s="9"/>
      <c r="B22" s="104"/>
      <c r="C22" s="11"/>
      <c r="D22" s="104" t="s">
        <v>30</v>
      </c>
      <c r="E22" s="105"/>
      <c r="F22" s="9"/>
    </row>
    <row r="23" ht="16.5" customHeight="1" spans="1:6">
      <c r="A23" s="9"/>
      <c r="B23" s="104"/>
      <c r="C23" s="11"/>
      <c r="D23" s="104" t="s">
        <v>31</v>
      </c>
      <c r="E23" s="105"/>
      <c r="F23" s="9"/>
    </row>
    <row r="24" ht="16.5" customHeight="1" spans="1:6">
      <c r="A24" s="9"/>
      <c r="B24" s="104"/>
      <c r="C24" s="11"/>
      <c r="D24" s="104" t="s">
        <v>32</v>
      </c>
      <c r="E24" s="105"/>
      <c r="F24" s="9"/>
    </row>
    <row r="25" ht="16.5" customHeight="1" spans="1:6">
      <c r="A25" s="9"/>
      <c r="B25" s="104"/>
      <c r="C25" s="11"/>
      <c r="D25" s="104" t="s">
        <v>33</v>
      </c>
      <c r="E25" s="105"/>
      <c r="F25" s="9"/>
    </row>
    <row r="26" ht="16.5" customHeight="1" spans="1:6">
      <c r="A26" s="9"/>
      <c r="B26" s="104"/>
      <c r="C26" s="11"/>
      <c r="D26" s="104" t="s">
        <v>34</v>
      </c>
      <c r="E26" s="105">
        <v>1072.23</v>
      </c>
      <c r="F26" s="9"/>
    </row>
    <row r="27" ht="16.5" customHeight="1" spans="1:6">
      <c r="A27" s="9"/>
      <c r="B27" s="104"/>
      <c r="C27" s="11"/>
      <c r="D27" s="104" t="s">
        <v>35</v>
      </c>
      <c r="E27" s="105"/>
      <c r="F27" s="9"/>
    </row>
    <row r="28" ht="16.5" customHeight="1" spans="1:6">
      <c r="A28" s="9"/>
      <c r="B28" s="104"/>
      <c r="C28" s="11"/>
      <c r="D28" s="104" t="s">
        <v>36</v>
      </c>
      <c r="E28" s="105"/>
      <c r="F28" s="9"/>
    </row>
    <row r="29" ht="16.5" customHeight="1" spans="1:6">
      <c r="A29" s="9"/>
      <c r="B29" s="104"/>
      <c r="C29" s="11"/>
      <c r="D29" s="104" t="s">
        <v>37</v>
      </c>
      <c r="E29" s="105">
        <v>252.2</v>
      </c>
      <c r="F29" s="9"/>
    </row>
    <row r="30" ht="16.5" customHeight="1" spans="1:6">
      <c r="A30" s="9"/>
      <c r="B30" s="104"/>
      <c r="C30" s="11"/>
      <c r="D30" s="104" t="s">
        <v>246</v>
      </c>
      <c r="E30" s="11">
        <v>475.68</v>
      </c>
      <c r="F30" s="9"/>
    </row>
    <row r="31" ht="16.5" customHeight="1" spans="1:6">
      <c r="A31" s="9"/>
      <c r="B31" s="104"/>
      <c r="C31" s="11"/>
      <c r="D31" s="104" t="s">
        <v>247</v>
      </c>
      <c r="E31" s="11"/>
      <c r="F31" s="9"/>
    </row>
    <row r="32" ht="16.5" customHeight="1" spans="1:6">
      <c r="A32" s="9"/>
      <c r="B32" s="104"/>
      <c r="C32" s="11"/>
      <c r="D32" s="104" t="s">
        <v>248</v>
      </c>
      <c r="E32" s="11"/>
      <c r="F32" s="9"/>
    </row>
    <row r="33" ht="16.5" customHeight="1" spans="1:6">
      <c r="A33" s="9"/>
      <c r="B33" s="104"/>
      <c r="C33" s="11"/>
      <c r="D33" s="104" t="s">
        <v>249</v>
      </c>
      <c r="E33" s="11"/>
      <c r="F33" s="9"/>
    </row>
    <row r="34" ht="16.5" customHeight="1" spans="1:6">
      <c r="A34" s="9"/>
      <c r="B34" s="104"/>
      <c r="C34" s="11"/>
      <c r="D34" s="104" t="s">
        <v>250</v>
      </c>
      <c r="E34" s="11"/>
      <c r="F34" s="9"/>
    </row>
    <row r="35" ht="16.5" customHeight="1" spans="1:6">
      <c r="A35" s="9"/>
      <c r="B35" s="104"/>
      <c r="C35" s="11"/>
      <c r="D35" s="104" t="s">
        <v>251</v>
      </c>
      <c r="E35" s="11"/>
      <c r="F35" s="9"/>
    </row>
    <row r="36" ht="16.5" customHeight="1" spans="1:6">
      <c r="A36" s="9"/>
      <c r="B36" s="104"/>
      <c r="C36" s="11"/>
      <c r="D36" s="104" t="s">
        <v>252</v>
      </c>
      <c r="E36" s="11"/>
      <c r="F36" s="9"/>
    </row>
    <row r="37" ht="16.5" customHeight="1" spans="1:6">
      <c r="A37" s="9"/>
      <c r="B37" s="104"/>
      <c r="C37" s="11"/>
      <c r="D37" s="104" t="s">
        <v>253</v>
      </c>
      <c r="E37" s="11"/>
      <c r="F37" s="9"/>
    </row>
    <row r="38" ht="16.5" customHeight="1" spans="1:6">
      <c r="A38" s="9"/>
      <c r="B38" s="104" t="s">
        <v>254</v>
      </c>
      <c r="C38" s="105">
        <v>1900.383179</v>
      </c>
      <c r="D38" s="104" t="s">
        <v>255</v>
      </c>
      <c r="E38" s="11"/>
      <c r="F38" s="9"/>
    </row>
    <row r="39" ht="16.5" customHeight="1" spans="1:6">
      <c r="A39" s="9"/>
      <c r="B39" s="104" t="s">
        <v>256</v>
      </c>
      <c r="C39" s="10">
        <v>435.080357</v>
      </c>
      <c r="D39" s="104"/>
      <c r="E39" s="11"/>
      <c r="F39" s="9"/>
    </row>
    <row r="40" ht="16.5" customHeight="1" spans="1:6">
      <c r="A40" s="1"/>
      <c r="B40" s="104" t="s">
        <v>257</v>
      </c>
      <c r="C40" s="105">
        <v>1465.302822</v>
      </c>
      <c r="D40" s="104"/>
      <c r="E40" s="11"/>
      <c r="F40" s="1"/>
    </row>
    <row r="41" ht="16.5" customHeight="1" spans="1:6">
      <c r="A41" s="1"/>
      <c r="B41" s="104" t="s">
        <v>258</v>
      </c>
      <c r="C41" s="11"/>
      <c r="D41" s="104"/>
      <c r="E41" s="11"/>
      <c r="F41" s="1"/>
    </row>
    <row r="42" ht="16.5" customHeight="1" spans="1:6">
      <c r="A42" s="9"/>
      <c r="B42" s="89" t="s">
        <v>47</v>
      </c>
      <c r="C42" s="102">
        <f>C38+C6</f>
        <v>26900.383179</v>
      </c>
      <c r="D42" s="89" t="s">
        <v>48</v>
      </c>
      <c r="E42" s="102">
        <f>E6+E38</f>
        <v>26900.38</v>
      </c>
      <c r="F42" s="9"/>
    </row>
    <row r="43" ht="9.75" customHeight="1" spans="1:6">
      <c r="A43" s="96"/>
      <c r="B43" s="92"/>
      <c r="C43" s="92"/>
      <c r="D43" s="92"/>
      <c r="E43" s="92"/>
      <c r="F43" s="93"/>
    </row>
  </sheetData>
  <mergeCells count="5">
    <mergeCell ref="B2:E2"/>
    <mergeCell ref="B3:C3"/>
    <mergeCell ref="B4:C4"/>
    <mergeCell ref="D4:E4"/>
    <mergeCell ref="A7:A37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6"/>
  <sheetViews>
    <sheetView workbookViewId="0">
      <pane ySplit="6" topLeftCell="A7" activePane="bottomLeft" state="frozen"/>
      <selection/>
      <selection pane="bottomLeft" activeCell="I11" sqref="I11"/>
    </sheetView>
  </sheetViews>
  <sheetFormatPr defaultColWidth="10" defaultRowHeight="14.4"/>
  <cols>
    <col min="1" max="1" width="1.5" customWidth="1"/>
    <col min="2" max="2" width="33.3796296296296" customWidth="1"/>
    <col min="3" max="3" width="11.75" customWidth="1"/>
    <col min="4" max="4" width="30.75" customWidth="1"/>
    <col min="5" max="10" width="16.3796296296296" customWidth="1"/>
    <col min="11" max="11" width="1.5" customWidth="1"/>
    <col min="12" max="13" width="9.75" customWidth="1"/>
  </cols>
  <sheetData>
    <row r="1" ht="16.35" customHeight="1" spans="1:11">
      <c r="A1" s="94"/>
      <c r="B1" s="76"/>
      <c r="C1" s="97"/>
      <c r="D1" s="77"/>
      <c r="E1" s="77"/>
      <c r="F1" s="77"/>
      <c r="G1" s="77"/>
      <c r="H1" s="77" t="s">
        <v>205</v>
      </c>
      <c r="I1" s="77"/>
      <c r="J1" s="97"/>
      <c r="K1" s="78"/>
    </row>
    <row r="2" ht="22.9" customHeight="1" spans="1:11">
      <c r="A2" s="9"/>
      <c r="B2" s="5" t="s">
        <v>259</v>
      </c>
      <c r="C2" s="5"/>
      <c r="D2" s="5"/>
      <c r="E2" s="5"/>
      <c r="F2" s="5"/>
      <c r="G2" s="5"/>
      <c r="H2" s="5"/>
      <c r="I2" s="5"/>
      <c r="J2" s="99"/>
      <c r="K2" s="80"/>
    </row>
    <row r="3" ht="19.5" customHeight="1" spans="1:11">
      <c r="A3" s="9"/>
      <c r="B3" s="82"/>
      <c r="C3" s="82"/>
      <c r="D3" s="82"/>
      <c r="E3" s="82"/>
      <c r="F3" s="82"/>
      <c r="G3" s="82"/>
      <c r="H3" s="82"/>
      <c r="I3" s="83"/>
      <c r="J3" s="83" t="s">
        <v>1</v>
      </c>
      <c r="K3" s="84"/>
    </row>
    <row r="4" ht="23.1" customHeight="1" spans="1:11">
      <c r="A4" s="64"/>
      <c r="B4" s="85" t="s">
        <v>260</v>
      </c>
      <c r="C4" s="85" t="s">
        <v>261</v>
      </c>
      <c r="D4" s="85"/>
      <c r="E4" s="85" t="s">
        <v>5</v>
      </c>
      <c r="F4" s="85"/>
      <c r="G4" s="85"/>
      <c r="H4" s="85"/>
      <c r="I4" s="85"/>
      <c r="J4" s="85"/>
      <c r="K4" s="64"/>
    </row>
    <row r="5" ht="23.1" customHeight="1" spans="1:11">
      <c r="A5" s="64"/>
      <c r="B5" s="85"/>
      <c r="C5" s="85" t="s">
        <v>262</v>
      </c>
      <c r="D5" s="85" t="s">
        <v>263</v>
      </c>
      <c r="E5" s="85" t="s">
        <v>52</v>
      </c>
      <c r="F5" s="85" t="s">
        <v>74</v>
      </c>
      <c r="G5" s="85"/>
      <c r="H5" s="85"/>
      <c r="I5" s="85" t="s">
        <v>75</v>
      </c>
      <c r="J5" s="85"/>
      <c r="K5" s="100"/>
    </row>
    <row r="6" ht="34.5" customHeight="1" spans="1:11">
      <c r="A6" s="64"/>
      <c r="B6" s="85"/>
      <c r="C6" s="85"/>
      <c r="D6" s="85"/>
      <c r="E6" s="85"/>
      <c r="F6" s="85" t="s">
        <v>54</v>
      </c>
      <c r="G6" s="85" t="s">
        <v>264</v>
      </c>
      <c r="H6" s="85" t="s">
        <v>265</v>
      </c>
      <c r="I6" s="85" t="s">
        <v>266</v>
      </c>
      <c r="J6" s="26" t="s">
        <v>267</v>
      </c>
      <c r="K6" s="64"/>
    </row>
    <row r="7" ht="24.95" customHeight="1" spans="1:11">
      <c r="A7" s="9"/>
      <c r="B7" s="86" t="s">
        <v>215</v>
      </c>
      <c r="C7" s="98">
        <v>2010301</v>
      </c>
      <c r="D7" s="86" t="s">
        <v>268</v>
      </c>
      <c r="E7" s="10">
        <f>F7+I7</f>
        <v>2805.485008</v>
      </c>
      <c r="F7" s="10">
        <f>G7+H7</f>
        <v>2805.485008</v>
      </c>
      <c r="G7" s="10">
        <v>2190.68</v>
      </c>
      <c r="H7" s="10">
        <v>614.805008</v>
      </c>
      <c r="I7" s="11"/>
      <c r="J7" s="11"/>
      <c r="K7" s="9"/>
    </row>
    <row r="8" ht="24.95" customHeight="1" spans="1:11">
      <c r="A8" s="9"/>
      <c r="B8" s="86" t="s">
        <v>215</v>
      </c>
      <c r="C8" s="98">
        <v>2010350</v>
      </c>
      <c r="D8" s="86" t="s">
        <v>269</v>
      </c>
      <c r="E8" s="10">
        <f t="shared" ref="E8:E39" si="0">F8+I8</f>
        <v>1686.565048</v>
      </c>
      <c r="F8" s="10">
        <f t="shared" ref="F8:F15" si="1">G8+H8</f>
        <v>1686.565048</v>
      </c>
      <c r="G8" s="10">
        <v>1494.41</v>
      </c>
      <c r="H8" s="10">
        <v>192.155048</v>
      </c>
      <c r="I8" s="11"/>
      <c r="J8" s="11"/>
      <c r="K8" s="9"/>
    </row>
    <row r="9" ht="24.95" customHeight="1" spans="1:11">
      <c r="A9" s="9"/>
      <c r="B9" s="86" t="s">
        <v>215</v>
      </c>
      <c r="C9" s="98">
        <v>2210203</v>
      </c>
      <c r="D9" s="86" t="s">
        <v>270</v>
      </c>
      <c r="E9" s="10">
        <f t="shared" si="0"/>
        <v>526.14</v>
      </c>
      <c r="F9" s="10">
        <f t="shared" si="1"/>
        <v>526.14</v>
      </c>
      <c r="G9" s="10">
        <v>526.14</v>
      </c>
      <c r="H9" s="10"/>
      <c r="I9" s="11"/>
      <c r="J9" s="11"/>
      <c r="K9" s="9"/>
    </row>
    <row r="10" ht="24.95" customHeight="1" spans="1:11">
      <c r="A10" s="9"/>
      <c r="B10" s="86" t="s">
        <v>215</v>
      </c>
      <c r="C10" s="98">
        <v>2080501</v>
      </c>
      <c r="D10" s="86" t="s">
        <v>271</v>
      </c>
      <c r="E10" s="10">
        <f t="shared" si="0"/>
        <v>56.79</v>
      </c>
      <c r="F10" s="10">
        <f t="shared" si="1"/>
        <v>56.79</v>
      </c>
      <c r="G10" s="10">
        <v>51.22</v>
      </c>
      <c r="H10" s="10">
        <v>5.57</v>
      </c>
      <c r="I10" s="11"/>
      <c r="J10" s="11"/>
      <c r="K10" s="9"/>
    </row>
    <row r="11" ht="24.95" customHeight="1" spans="1:11">
      <c r="A11" s="9"/>
      <c r="B11" s="86" t="s">
        <v>215</v>
      </c>
      <c r="C11" s="98">
        <v>2101102</v>
      </c>
      <c r="D11" s="86" t="s">
        <v>272</v>
      </c>
      <c r="E11" s="10">
        <f t="shared" si="0"/>
        <v>189.6</v>
      </c>
      <c r="F11" s="10">
        <f t="shared" si="1"/>
        <v>189.6</v>
      </c>
      <c r="G11" s="10">
        <v>189.6</v>
      </c>
      <c r="H11" s="10"/>
      <c r="I11" s="11"/>
      <c r="J11" s="11"/>
      <c r="K11" s="9"/>
    </row>
    <row r="12" ht="24.95" customHeight="1" spans="1:11">
      <c r="A12" s="9"/>
      <c r="B12" s="86" t="s">
        <v>215</v>
      </c>
      <c r="C12" s="98">
        <v>2080505</v>
      </c>
      <c r="D12" s="86" t="s">
        <v>273</v>
      </c>
      <c r="E12" s="10">
        <f t="shared" si="0"/>
        <v>459.97</v>
      </c>
      <c r="F12" s="10">
        <f t="shared" si="1"/>
        <v>459.97</v>
      </c>
      <c r="G12" s="10">
        <v>459.97</v>
      </c>
      <c r="H12" s="10"/>
      <c r="I12" s="11"/>
      <c r="J12" s="11"/>
      <c r="K12" s="9"/>
    </row>
    <row r="13" ht="24.95" customHeight="1" spans="1:11">
      <c r="A13" s="9"/>
      <c r="B13" s="86" t="s">
        <v>215</v>
      </c>
      <c r="C13" s="98">
        <v>2210201</v>
      </c>
      <c r="D13" s="86" t="s">
        <v>274</v>
      </c>
      <c r="E13" s="10">
        <f t="shared" si="0"/>
        <v>446.1</v>
      </c>
      <c r="F13" s="10">
        <f t="shared" si="1"/>
        <v>446.1</v>
      </c>
      <c r="G13" s="10">
        <v>446.1</v>
      </c>
      <c r="H13" s="10"/>
      <c r="I13" s="11"/>
      <c r="J13" s="11"/>
      <c r="K13" s="9"/>
    </row>
    <row r="14" ht="24.95" customHeight="1" spans="1:11">
      <c r="A14" s="9"/>
      <c r="B14" s="86" t="s">
        <v>215</v>
      </c>
      <c r="C14" s="98">
        <v>2080506</v>
      </c>
      <c r="D14" s="86" t="s">
        <v>275</v>
      </c>
      <c r="E14" s="10">
        <f t="shared" si="0"/>
        <v>229.99</v>
      </c>
      <c r="F14" s="10">
        <f t="shared" si="1"/>
        <v>229.99</v>
      </c>
      <c r="G14" s="10">
        <v>229.99</v>
      </c>
      <c r="H14" s="10"/>
      <c r="I14" s="11"/>
      <c r="J14" s="11"/>
      <c r="K14" s="9"/>
    </row>
    <row r="15" ht="24.95" customHeight="1" spans="1:11">
      <c r="A15" s="9"/>
      <c r="B15" s="86" t="s">
        <v>215</v>
      </c>
      <c r="C15" s="98">
        <v>2101101</v>
      </c>
      <c r="D15" s="86" t="s">
        <v>276</v>
      </c>
      <c r="E15" s="10">
        <f t="shared" si="0"/>
        <v>286.23</v>
      </c>
      <c r="F15" s="10">
        <f t="shared" si="1"/>
        <v>286.23</v>
      </c>
      <c r="G15" s="10">
        <v>286.23</v>
      </c>
      <c r="H15" s="10"/>
      <c r="I15" s="11"/>
      <c r="J15" s="11"/>
      <c r="K15" s="9"/>
    </row>
    <row r="16" ht="24.95" customHeight="1" spans="1:11">
      <c r="A16" s="9"/>
      <c r="B16" s="86" t="s">
        <v>215</v>
      </c>
      <c r="C16" s="86">
        <v>2010104</v>
      </c>
      <c r="D16" s="86" t="s">
        <v>277</v>
      </c>
      <c r="E16" s="10">
        <f t="shared" si="0"/>
        <v>67</v>
      </c>
      <c r="F16" s="11"/>
      <c r="G16" s="11"/>
      <c r="H16" s="11"/>
      <c r="I16" s="101">
        <v>67</v>
      </c>
      <c r="J16" s="11"/>
      <c r="K16" s="9"/>
    </row>
    <row r="17" ht="24.95" customHeight="1" spans="1:11">
      <c r="A17" s="9"/>
      <c r="B17" s="86" t="s">
        <v>215</v>
      </c>
      <c r="C17" s="86">
        <v>2010302</v>
      </c>
      <c r="D17" s="86" t="s">
        <v>278</v>
      </c>
      <c r="E17" s="10">
        <f t="shared" si="0"/>
        <v>3858.14</v>
      </c>
      <c r="F17" s="11"/>
      <c r="G17" s="11"/>
      <c r="H17" s="11"/>
      <c r="I17" s="101">
        <v>3858.14</v>
      </c>
      <c r="J17" s="11"/>
      <c r="K17" s="9"/>
    </row>
    <row r="18" ht="24.95" customHeight="1" spans="1:11">
      <c r="A18" s="9"/>
      <c r="B18" s="86" t="s">
        <v>215</v>
      </c>
      <c r="C18" s="86">
        <v>2010506</v>
      </c>
      <c r="D18" s="86" t="s">
        <v>279</v>
      </c>
      <c r="E18" s="10">
        <f t="shared" si="0"/>
        <v>40.06</v>
      </c>
      <c r="F18" s="11"/>
      <c r="G18" s="11"/>
      <c r="H18" s="11"/>
      <c r="I18" s="101">
        <v>40.06</v>
      </c>
      <c r="J18" s="11"/>
      <c r="K18" s="9"/>
    </row>
    <row r="19" ht="24.95" customHeight="1" spans="1:11">
      <c r="A19" s="9"/>
      <c r="B19" s="86" t="s">
        <v>215</v>
      </c>
      <c r="C19" s="86">
        <v>2010804</v>
      </c>
      <c r="D19" s="86" t="s">
        <v>280</v>
      </c>
      <c r="E19" s="10">
        <f t="shared" si="0"/>
        <v>235</v>
      </c>
      <c r="F19" s="11"/>
      <c r="G19" s="11"/>
      <c r="H19" s="11"/>
      <c r="I19" s="101">
        <v>235</v>
      </c>
      <c r="J19" s="11"/>
      <c r="K19" s="9"/>
    </row>
    <row r="20" ht="24.95" customHeight="1" spans="1:11">
      <c r="A20" s="9"/>
      <c r="B20" s="86" t="s">
        <v>215</v>
      </c>
      <c r="C20" s="86">
        <v>2011199</v>
      </c>
      <c r="D20" s="86" t="s">
        <v>281</v>
      </c>
      <c r="E20" s="10">
        <f t="shared" si="0"/>
        <v>4.5</v>
      </c>
      <c r="F20" s="11"/>
      <c r="G20" s="11"/>
      <c r="H20" s="11"/>
      <c r="I20" s="101">
        <v>4.5</v>
      </c>
      <c r="J20" s="11"/>
      <c r="K20" s="9"/>
    </row>
    <row r="21" ht="24.95" customHeight="1" spans="1:11">
      <c r="A21" s="9"/>
      <c r="B21" s="86" t="s">
        <v>215</v>
      </c>
      <c r="C21" s="86">
        <v>2013299</v>
      </c>
      <c r="D21" s="86" t="s">
        <v>282</v>
      </c>
      <c r="E21" s="10">
        <f t="shared" si="0"/>
        <v>244</v>
      </c>
      <c r="F21" s="11"/>
      <c r="G21" s="11"/>
      <c r="H21" s="11"/>
      <c r="I21" s="101">
        <v>244</v>
      </c>
      <c r="J21" s="11"/>
      <c r="K21" s="9"/>
    </row>
    <row r="22" ht="24.95" customHeight="1" spans="1:11">
      <c r="A22" s="9"/>
      <c r="B22" s="86" t="s">
        <v>215</v>
      </c>
      <c r="C22" s="86">
        <v>2013404</v>
      </c>
      <c r="D22" s="86" t="s">
        <v>283</v>
      </c>
      <c r="E22" s="10">
        <f t="shared" si="0"/>
        <v>6</v>
      </c>
      <c r="F22" s="11"/>
      <c r="G22" s="11"/>
      <c r="H22" s="11"/>
      <c r="I22" s="101">
        <v>6</v>
      </c>
      <c r="J22" s="11"/>
      <c r="K22" s="9"/>
    </row>
    <row r="23" ht="24.95" customHeight="1" spans="1:11">
      <c r="A23" s="9"/>
      <c r="B23" s="86" t="s">
        <v>215</v>
      </c>
      <c r="C23" s="86">
        <v>2040299</v>
      </c>
      <c r="D23" s="86" t="s">
        <v>284</v>
      </c>
      <c r="E23" s="10">
        <f t="shared" si="0"/>
        <v>1687</v>
      </c>
      <c r="F23" s="11"/>
      <c r="G23" s="11"/>
      <c r="H23" s="11"/>
      <c r="I23" s="101">
        <v>1687</v>
      </c>
      <c r="J23" s="11"/>
      <c r="K23" s="9"/>
    </row>
    <row r="24" ht="24.95" customHeight="1" spans="1:11">
      <c r="A24" s="9"/>
      <c r="B24" s="86" t="s">
        <v>215</v>
      </c>
      <c r="C24" s="86">
        <v>2040604</v>
      </c>
      <c r="D24" s="86" t="s">
        <v>285</v>
      </c>
      <c r="E24" s="10">
        <f t="shared" si="0"/>
        <v>181</v>
      </c>
      <c r="F24" s="11"/>
      <c r="G24" s="11"/>
      <c r="H24" s="11"/>
      <c r="I24" s="101">
        <v>181</v>
      </c>
      <c r="J24" s="11"/>
      <c r="K24" s="9"/>
    </row>
    <row r="25" ht="24.95" customHeight="1" spans="1:11">
      <c r="A25" s="9"/>
      <c r="B25" s="86" t="s">
        <v>215</v>
      </c>
      <c r="C25" s="86">
        <v>2050202</v>
      </c>
      <c r="D25" s="86" t="s">
        <v>286</v>
      </c>
      <c r="E25" s="10">
        <f t="shared" si="0"/>
        <v>68</v>
      </c>
      <c r="F25" s="11"/>
      <c r="G25" s="11"/>
      <c r="H25" s="11"/>
      <c r="I25" s="101">
        <v>68</v>
      </c>
      <c r="J25" s="11"/>
      <c r="K25" s="9"/>
    </row>
    <row r="26" ht="24.95" customHeight="1" spans="1:11">
      <c r="A26" s="9"/>
      <c r="B26" s="86" t="s">
        <v>215</v>
      </c>
      <c r="C26" s="86">
        <v>2050203</v>
      </c>
      <c r="D26" s="86" t="s">
        <v>287</v>
      </c>
      <c r="E26" s="10">
        <f t="shared" si="0"/>
        <v>12</v>
      </c>
      <c r="F26" s="11"/>
      <c r="G26" s="11"/>
      <c r="H26" s="11"/>
      <c r="I26" s="101">
        <v>12</v>
      </c>
      <c r="J26" s="11"/>
      <c r="K26" s="9"/>
    </row>
    <row r="27" ht="24.95" customHeight="1" spans="1:11">
      <c r="A27" s="9"/>
      <c r="B27" s="86" t="s">
        <v>215</v>
      </c>
      <c r="C27" s="86">
        <v>2070109</v>
      </c>
      <c r="D27" s="86" t="s">
        <v>288</v>
      </c>
      <c r="E27" s="10">
        <f t="shared" si="0"/>
        <v>440</v>
      </c>
      <c r="F27" s="11"/>
      <c r="G27" s="11"/>
      <c r="H27" s="11"/>
      <c r="I27" s="101">
        <v>440</v>
      </c>
      <c r="J27" s="11"/>
      <c r="K27" s="9"/>
    </row>
    <row r="28" ht="24.95" customHeight="1" spans="1:11">
      <c r="A28" s="9"/>
      <c r="B28" s="86" t="s">
        <v>215</v>
      </c>
      <c r="C28" s="86">
        <v>2070113</v>
      </c>
      <c r="D28" s="86" t="s">
        <v>289</v>
      </c>
      <c r="E28" s="10">
        <f t="shared" si="0"/>
        <v>26.5</v>
      </c>
      <c r="F28" s="11"/>
      <c r="G28" s="11"/>
      <c r="H28" s="11"/>
      <c r="I28" s="101">
        <v>26.5</v>
      </c>
      <c r="J28" s="11"/>
      <c r="K28" s="9"/>
    </row>
    <row r="29" ht="24.95" customHeight="1" spans="1:11">
      <c r="A29" s="9"/>
      <c r="B29" s="86" t="s">
        <v>215</v>
      </c>
      <c r="C29" s="86">
        <v>2080299</v>
      </c>
      <c r="D29" s="86" t="s">
        <v>290</v>
      </c>
      <c r="E29" s="10">
        <f t="shared" si="0"/>
        <v>10</v>
      </c>
      <c r="F29" s="11"/>
      <c r="G29" s="11"/>
      <c r="H29" s="11"/>
      <c r="I29" s="101">
        <v>10</v>
      </c>
      <c r="J29" s="11"/>
      <c r="K29" s="9"/>
    </row>
    <row r="30" ht="24.95" customHeight="1" spans="1:11">
      <c r="A30" s="9"/>
      <c r="B30" s="86" t="s">
        <v>215</v>
      </c>
      <c r="C30" s="86">
        <v>2080801</v>
      </c>
      <c r="D30" s="86" t="s">
        <v>291</v>
      </c>
      <c r="E30" s="10">
        <f t="shared" si="0"/>
        <v>25</v>
      </c>
      <c r="F30" s="11"/>
      <c r="G30" s="11"/>
      <c r="H30" s="11"/>
      <c r="I30" s="101">
        <v>25</v>
      </c>
      <c r="J30" s="11"/>
      <c r="K30" s="9"/>
    </row>
    <row r="31" ht="24.95" customHeight="1" spans="1:11">
      <c r="A31" s="9"/>
      <c r="B31" s="86" t="s">
        <v>215</v>
      </c>
      <c r="C31" s="86">
        <v>2080501</v>
      </c>
      <c r="D31" s="86" t="s">
        <v>271</v>
      </c>
      <c r="E31" s="10">
        <f t="shared" si="0"/>
        <v>144</v>
      </c>
      <c r="F31" s="11"/>
      <c r="G31" s="11"/>
      <c r="H31" s="11"/>
      <c r="I31" s="101">
        <v>144</v>
      </c>
      <c r="J31" s="11"/>
      <c r="K31" s="9"/>
    </row>
    <row r="32" ht="24.95" customHeight="1" spans="1:11">
      <c r="A32" s="9"/>
      <c r="B32" s="86" t="s">
        <v>215</v>
      </c>
      <c r="C32" s="86">
        <v>2080805</v>
      </c>
      <c r="D32" s="86" t="s">
        <v>292</v>
      </c>
      <c r="E32" s="10">
        <f t="shared" si="0"/>
        <v>40</v>
      </c>
      <c r="F32" s="11"/>
      <c r="G32" s="11"/>
      <c r="H32" s="11"/>
      <c r="I32" s="101">
        <v>40</v>
      </c>
      <c r="J32" s="11"/>
      <c r="K32" s="9"/>
    </row>
    <row r="33" ht="24.95" customHeight="1" spans="1:11">
      <c r="A33" s="9"/>
      <c r="B33" s="86" t="s">
        <v>215</v>
      </c>
      <c r="C33" s="86">
        <v>2081104</v>
      </c>
      <c r="D33" s="86" t="s">
        <v>293</v>
      </c>
      <c r="E33" s="10">
        <f t="shared" si="0"/>
        <v>38</v>
      </c>
      <c r="F33" s="11"/>
      <c r="G33" s="11"/>
      <c r="H33" s="11"/>
      <c r="I33" s="101">
        <v>38</v>
      </c>
      <c r="J33" s="11"/>
      <c r="K33" s="9"/>
    </row>
    <row r="34" ht="24.95" customHeight="1" spans="1:11">
      <c r="A34" s="9"/>
      <c r="B34" s="86" t="s">
        <v>215</v>
      </c>
      <c r="C34" s="86">
        <v>2081006</v>
      </c>
      <c r="D34" s="86" t="s">
        <v>294</v>
      </c>
      <c r="E34" s="10">
        <f t="shared" si="0"/>
        <v>2</v>
      </c>
      <c r="F34" s="11"/>
      <c r="G34" s="11"/>
      <c r="H34" s="11"/>
      <c r="I34" s="101">
        <v>2</v>
      </c>
      <c r="J34" s="11"/>
      <c r="K34" s="9"/>
    </row>
    <row r="35" ht="24.95" customHeight="1" spans="1:11">
      <c r="A35" s="9"/>
      <c r="B35" s="86" t="s">
        <v>215</v>
      </c>
      <c r="C35" s="86">
        <v>2081902</v>
      </c>
      <c r="D35" s="86" t="s">
        <v>295</v>
      </c>
      <c r="E35" s="10">
        <f t="shared" si="0"/>
        <v>8.34</v>
      </c>
      <c r="F35" s="11"/>
      <c r="G35" s="11"/>
      <c r="H35" s="11"/>
      <c r="I35" s="101">
        <v>8.34</v>
      </c>
      <c r="J35" s="11"/>
      <c r="K35" s="9"/>
    </row>
    <row r="36" ht="24.95" customHeight="1" spans="1:11">
      <c r="A36" s="9"/>
      <c r="B36" s="86" t="s">
        <v>215</v>
      </c>
      <c r="C36" s="86">
        <v>2082102</v>
      </c>
      <c r="D36" s="86" t="s">
        <v>296</v>
      </c>
      <c r="E36" s="10">
        <f t="shared" si="0"/>
        <v>40</v>
      </c>
      <c r="F36" s="11"/>
      <c r="G36" s="11"/>
      <c r="H36" s="11"/>
      <c r="I36" s="101">
        <v>40</v>
      </c>
      <c r="J36" s="11"/>
      <c r="K36" s="9"/>
    </row>
    <row r="37" ht="24.95" customHeight="1" spans="1:11">
      <c r="A37" s="9"/>
      <c r="B37" s="86" t="s">
        <v>215</v>
      </c>
      <c r="C37" s="86">
        <v>2082502</v>
      </c>
      <c r="D37" s="86" t="s">
        <v>297</v>
      </c>
      <c r="E37" s="10">
        <f t="shared" si="0"/>
        <v>417.66</v>
      </c>
      <c r="F37" s="11"/>
      <c r="G37" s="11"/>
      <c r="H37" s="11"/>
      <c r="I37" s="101">
        <v>417.66</v>
      </c>
      <c r="J37" s="11"/>
      <c r="K37" s="9"/>
    </row>
    <row r="38" ht="24.95" customHeight="1" spans="1:11">
      <c r="A38" s="9"/>
      <c r="B38" s="86" t="s">
        <v>215</v>
      </c>
      <c r="C38" s="86">
        <v>2089999</v>
      </c>
      <c r="D38" s="86" t="s">
        <v>298</v>
      </c>
      <c r="E38" s="10">
        <f t="shared" si="0"/>
        <v>206</v>
      </c>
      <c r="F38" s="11"/>
      <c r="G38" s="11"/>
      <c r="H38" s="11"/>
      <c r="I38" s="101">
        <v>206</v>
      </c>
      <c r="J38" s="11"/>
      <c r="K38" s="9"/>
    </row>
    <row r="39" ht="24.95" customHeight="1" spans="1:11">
      <c r="A39" s="9"/>
      <c r="B39" s="86" t="s">
        <v>215</v>
      </c>
      <c r="C39" s="86">
        <v>2100302</v>
      </c>
      <c r="D39" s="86" t="s">
        <v>299</v>
      </c>
      <c r="E39" s="10">
        <f t="shared" si="0"/>
        <v>30</v>
      </c>
      <c r="F39" s="11"/>
      <c r="G39" s="11"/>
      <c r="H39" s="11"/>
      <c r="I39" s="101">
        <v>30</v>
      </c>
      <c r="J39" s="11"/>
      <c r="K39" s="9"/>
    </row>
    <row r="40" ht="24.95" customHeight="1" spans="1:11">
      <c r="A40" s="9"/>
      <c r="B40" s="86" t="s">
        <v>215</v>
      </c>
      <c r="C40" s="86">
        <v>2100408</v>
      </c>
      <c r="D40" s="86" t="s">
        <v>300</v>
      </c>
      <c r="E40" s="10">
        <f t="shared" ref="E40:E65" si="2">F40+I40</f>
        <v>209</v>
      </c>
      <c r="F40" s="11"/>
      <c r="G40" s="11"/>
      <c r="H40" s="11"/>
      <c r="I40" s="101">
        <v>209</v>
      </c>
      <c r="J40" s="11"/>
      <c r="K40" s="9"/>
    </row>
    <row r="41" ht="24.95" customHeight="1" spans="1:11">
      <c r="A41" s="9"/>
      <c r="B41" s="86" t="s">
        <v>215</v>
      </c>
      <c r="C41" s="86">
        <v>2100717</v>
      </c>
      <c r="D41" s="86" t="s">
        <v>301</v>
      </c>
      <c r="E41" s="10">
        <f t="shared" si="2"/>
        <v>161</v>
      </c>
      <c r="F41" s="11"/>
      <c r="G41" s="11"/>
      <c r="H41" s="11"/>
      <c r="I41" s="101">
        <v>161</v>
      </c>
      <c r="J41" s="11"/>
      <c r="K41" s="9"/>
    </row>
    <row r="42" ht="24.95" customHeight="1" spans="1:11">
      <c r="A42" s="9"/>
      <c r="B42" s="86" t="s">
        <v>215</v>
      </c>
      <c r="C42" s="86">
        <v>2110301</v>
      </c>
      <c r="D42" s="86" t="s">
        <v>302</v>
      </c>
      <c r="E42" s="10">
        <f t="shared" si="2"/>
        <v>78</v>
      </c>
      <c r="F42" s="11"/>
      <c r="G42" s="11"/>
      <c r="H42" s="11"/>
      <c r="I42" s="101">
        <v>78</v>
      </c>
      <c r="J42" s="11"/>
      <c r="K42" s="9"/>
    </row>
    <row r="43" ht="24.95" customHeight="1" spans="1:11">
      <c r="A43" s="9"/>
      <c r="B43" s="86" t="s">
        <v>215</v>
      </c>
      <c r="C43" s="86">
        <v>2110302</v>
      </c>
      <c r="D43" s="86" t="s">
        <v>303</v>
      </c>
      <c r="E43" s="10">
        <f t="shared" si="2"/>
        <v>542.52</v>
      </c>
      <c r="F43" s="11"/>
      <c r="G43" s="11"/>
      <c r="H43" s="11"/>
      <c r="I43" s="101">
        <f>140+402.52</f>
        <v>542.52</v>
      </c>
      <c r="J43" s="11"/>
      <c r="K43" s="9"/>
    </row>
    <row r="44" ht="24.95" customHeight="1" spans="1:11">
      <c r="A44" s="9"/>
      <c r="B44" s="86" t="s">
        <v>215</v>
      </c>
      <c r="C44" s="86">
        <v>2110402</v>
      </c>
      <c r="D44" s="86" t="s">
        <v>304</v>
      </c>
      <c r="E44" s="10">
        <f t="shared" si="2"/>
        <v>1050</v>
      </c>
      <c r="F44" s="11"/>
      <c r="G44" s="11"/>
      <c r="H44" s="11"/>
      <c r="I44" s="101">
        <v>1050</v>
      </c>
      <c r="J44" s="11"/>
      <c r="K44" s="9"/>
    </row>
    <row r="45" ht="24.95" customHeight="1" spans="1:11">
      <c r="A45" s="9"/>
      <c r="B45" s="86" t="s">
        <v>215</v>
      </c>
      <c r="C45" s="86">
        <v>2110599</v>
      </c>
      <c r="D45" s="86" t="s">
        <v>305</v>
      </c>
      <c r="E45" s="10">
        <f t="shared" si="2"/>
        <v>11</v>
      </c>
      <c r="F45" s="11"/>
      <c r="G45" s="11"/>
      <c r="H45" s="11"/>
      <c r="I45" s="101">
        <v>11</v>
      </c>
      <c r="J45" s="11"/>
      <c r="K45" s="9"/>
    </row>
    <row r="46" ht="24.95" customHeight="1" spans="1:11">
      <c r="A46" s="9"/>
      <c r="B46" s="86" t="s">
        <v>215</v>
      </c>
      <c r="C46" s="86">
        <v>2120104</v>
      </c>
      <c r="D46" s="86" t="s">
        <v>306</v>
      </c>
      <c r="E46" s="10">
        <f t="shared" si="2"/>
        <v>800</v>
      </c>
      <c r="F46" s="11"/>
      <c r="G46" s="11"/>
      <c r="H46" s="11"/>
      <c r="I46" s="101">
        <v>800</v>
      </c>
      <c r="J46" s="11"/>
      <c r="K46" s="9"/>
    </row>
    <row r="47" ht="24.95" customHeight="1" spans="1:11">
      <c r="A47" s="9"/>
      <c r="B47" s="86" t="s">
        <v>215</v>
      </c>
      <c r="C47" s="86">
        <v>2120199</v>
      </c>
      <c r="D47" s="86" t="s">
        <v>307</v>
      </c>
      <c r="E47" s="10">
        <f t="shared" si="2"/>
        <v>969.36</v>
      </c>
      <c r="F47" s="11"/>
      <c r="G47" s="11"/>
      <c r="H47" s="11"/>
      <c r="I47" s="101">
        <v>969.36</v>
      </c>
      <c r="J47" s="11"/>
      <c r="K47" s="9"/>
    </row>
    <row r="48" ht="24.95" customHeight="1" spans="1:11">
      <c r="A48" s="9"/>
      <c r="B48" s="86" t="s">
        <v>215</v>
      </c>
      <c r="C48" s="86">
        <v>2120201</v>
      </c>
      <c r="D48" s="86" t="s">
        <v>308</v>
      </c>
      <c r="E48" s="10">
        <f t="shared" si="2"/>
        <v>63</v>
      </c>
      <c r="F48" s="11"/>
      <c r="G48" s="11"/>
      <c r="H48" s="11"/>
      <c r="I48" s="101">
        <v>63</v>
      </c>
      <c r="J48" s="11"/>
      <c r="K48" s="9"/>
    </row>
    <row r="49" ht="24.95" customHeight="1" spans="1:11">
      <c r="A49" s="9"/>
      <c r="B49" s="86" t="s">
        <v>215</v>
      </c>
      <c r="C49" s="86">
        <v>2120399</v>
      </c>
      <c r="D49" s="86" t="s">
        <v>309</v>
      </c>
      <c r="E49" s="10">
        <f t="shared" si="2"/>
        <v>655</v>
      </c>
      <c r="F49" s="11"/>
      <c r="G49" s="11"/>
      <c r="H49" s="11"/>
      <c r="I49" s="101">
        <v>655</v>
      </c>
      <c r="J49" s="11"/>
      <c r="K49" s="9"/>
    </row>
    <row r="50" ht="24.95" customHeight="1" spans="1:11">
      <c r="A50" s="9"/>
      <c r="B50" s="86" t="s">
        <v>215</v>
      </c>
      <c r="C50" s="86">
        <v>2120501</v>
      </c>
      <c r="D50" s="86" t="s">
        <v>310</v>
      </c>
      <c r="E50" s="10">
        <f t="shared" si="2"/>
        <v>30</v>
      </c>
      <c r="F50" s="11"/>
      <c r="G50" s="11"/>
      <c r="H50" s="11"/>
      <c r="I50" s="101">
        <v>30</v>
      </c>
      <c r="J50" s="11"/>
      <c r="K50" s="9"/>
    </row>
    <row r="51" ht="24.95" customHeight="1" spans="1:11">
      <c r="A51" s="9"/>
      <c r="B51" s="86" t="s">
        <v>215</v>
      </c>
      <c r="C51" s="86">
        <v>2129999</v>
      </c>
      <c r="D51" s="86" t="s">
        <v>311</v>
      </c>
      <c r="E51" s="10">
        <f t="shared" si="2"/>
        <v>2075.68</v>
      </c>
      <c r="F51" s="11"/>
      <c r="G51" s="11"/>
      <c r="H51" s="11"/>
      <c r="I51" s="101">
        <v>2075.68</v>
      </c>
      <c r="J51" s="11"/>
      <c r="K51" s="9"/>
    </row>
    <row r="52" ht="24.95" customHeight="1" spans="1:11">
      <c r="A52" s="9"/>
      <c r="B52" s="86" t="s">
        <v>215</v>
      </c>
      <c r="C52" s="86">
        <v>2130111</v>
      </c>
      <c r="D52" s="86" t="s">
        <v>312</v>
      </c>
      <c r="E52" s="10">
        <f t="shared" si="2"/>
        <v>17.7</v>
      </c>
      <c r="F52" s="11"/>
      <c r="G52" s="11"/>
      <c r="H52" s="11"/>
      <c r="I52" s="101">
        <v>17.7</v>
      </c>
      <c r="J52" s="11"/>
      <c r="K52" s="9"/>
    </row>
    <row r="53" ht="24.95" customHeight="1" spans="1:11">
      <c r="A53" s="9"/>
      <c r="B53" s="86" t="s">
        <v>313</v>
      </c>
      <c r="C53" s="86">
        <v>2130122</v>
      </c>
      <c r="D53" s="86" t="s">
        <v>314</v>
      </c>
      <c r="E53" s="10">
        <f t="shared" si="2"/>
        <v>2.97</v>
      </c>
      <c r="F53" s="11"/>
      <c r="G53" s="11"/>
      <c r="H53" s="11"/>
      <c r="I53" s="101">
        <v>2.97</v>
      </c>
      <c r="J53" s="11"/>
      <c r="K53" s="9"/>
    </row>
    <row r="54" ht="24.95" customHeight="1" spans="1:11">
      <c r="A54" s="9"/>
      <c r="B54" s="86" t="s">
        <v>315</v>
      </c>
      <c r="C54" s="86">
        <v>2130126</v>
      </c>
      <c r="D54" s="86" t="s">
        <v>316</v>
      </c>
      <c r="E54" s="10">
        <f t="shared" si="2"/>
        <v>5.2</v>
      </c>
      <c r="F54" s="11"/>
      <c r="G54" s="11"/>
      <c r="H54" s="11"/>
      <c r="I54" s="101">
        <v>5.2</v>
      </c>
      <c r="J54" s="11"/>
      <c r="K54" s="9"/>
    </row>
    <row r="55" ht="24.95" customHeight="1" spans="1:11">
      <c r="A55" s="9"/>
      <c r="B55" s="86" t="s">
        <v>215</v>
      </c>
      <c r="C55" s="86">
        <v>2130135</v>
      </c>
      <c r="D55" s="86" t="s">
        <v>317</v>
      </c>
      <c r="E55" s="10">
        <f t="shared" si="2"/>
        <v>21</v>
      </c>
      <c r="F55" s="11"/>
      <c r="G55" s="11"/>
      <c r="H55" s="11"/>
      <c r="I55" s="101">
        <v>21</v>
      </c>
      <c r="J55" s="11"/>
      <c r="K55" s="9"/>
    </row>
    <row r="56" ht="24.95" customHeight="1" spans="1:11">
      <c r="A56" s="9"/>
      <c r="B56" s="86" t="s">
        <v>215</v>
      </c>
      <c r="C56" s="86">
        <v>2130142</v>
      </c>
      <c r="D56" s="86" t="s">
        <v>318</v>
      </c>
      <c r="E56" s="10">
        <f t="shared" si="2"/>
        <v>200</v>
      </c>
      <c r="F56" s="11"/>
      <c r="G56" s="11"/>
      <c r="H56" s="11"/>
      <c r="I56" s="101">
        <v>200</v>
      </c>
      <c r="J56" s="11"/>
      <c r="K56" s="9"/>
    </row>
    <row r="57" ht="24.95" customHeight="1" spans="1:11">
      <c r="A57" s="9"/>
      <c r="B57" s="86" t="s">
        <v>215</v>
      </c>
      <c r="C57" s="86">
        <v>2130199</v>
      </c>
      <c r="D57" s="86" t="s">
        <v>319</v>
      </c>
      <c r="E57" s="10">
        <f t="shared" si="2"/>
        <v>20</v>
      </c>
      <c r="F57" s="11"/>
      <c r="G57" s="11"/>
      <c r="H57" s="11"/>
      <c r="I57" s="101">
        <v>20</v>
      </c>
      <c r="J57" s="11"/>
      <c r="K57" s="9"/>
    </row>
    <row r="58" ht="24.95" customHeight="1" spans="1:11">
      <c r="A58" s="9"/>
      <c r="B58" s="86" t="s">
        <v>215</v>
      </c>
      <c r="C58" s="86">
        <v>2130205</v>
      </c>
      <c r="D58" s="86" t="s">
        <v>320</v>
      </c>
      <c r="E58" s="10">
        <f t="shared" si="2"/>
        <v>324.38</v>
      </c>
      <c r="F58" s="11"/>
      <c r="G58" s="11"/>
      <c r="H58" s="11"/>
      <c r="I58" s="101">
        <f>300+24.38</f>
        <v>324.38</v>
      </c>
      <c r="J58" s="11"/>
      <c r="K58" s="9"/>
    </row>
    <row r="59" ht="24.95" customHeight="1" spans="1:11">
      <c r="A59" s="9"/>
      <c r="B59" s="86" t="s">
        <v>215</v>
      </c>
      <c r="C59" s="86">
        <v>2130314</v>
      </c>
      <c r="D59" s="86" t="s">
        <v>321</v>
      </c>
      <c r="E59" s="10">
        <f t="shared" si="2"/>
        <v>10</v>
      </c>
      <c r="F59" s="11"/>
      <c r="G59" s="11"/>
      <c r="H59" s="11"/>
      <c r="I59" s="101">
        <v>10</v>
      </c>
      <c r="J59" s="11"/>
      <c r="K59" s="9"/>
    </row>
    <row r="60" ht="24.95" customHeight="1" spans="1:11">
      <c r="A60" s="9"/>
      <c r="B60" s="86" t="s">
        <v>215</v>
      </c>
      <c r="C60" s="86">
        <v>2130505</v>
      </c>
      <c r="D60" s="86" t="s">
        <v>322</v>
      </c>
      <c r="E60" s="10">
        <f t="shared" si="2"/>
        <v>150</v>
      </c>
      <c r="F60" s="11"/>
      <c r="G60" s="11"/>
      <c r="H60" s="11"/>
      <c r="I60" s="101">
        <v>150</v>
      </c>
      <c r="J60" s="11"/>
      <c r="K60" s="9"/>
    </row>
    <row r="61" ht="24.95" customHeight="1" spans="1:11">
      <c r="A61" s="9"/>
      <c r="B61" s="86" t="s">
        <v>215</v>
      </c>
      <c r="C61" s="86">
        <v>2130705</v>
      </c>
      <c r="D61" s="86" t="s">
        <v>323</v>
      </c>
      <c r="E61" s="10">
        <f t="shared" si="2"/>
        <v>3170</v>
      </c>
      <c r="F61" s="11"/>
      <c r="G61" s="11"/>
      <c r="H61" s="11"/>
      <c r="I61" s="101">
        <v>3170</v>
      </c>
      <c r="J61" s="11"/>
      <c r="K61" s="9"/>
    </row>
    <row r="62" ht="24.95" customHeight="1" spans="1:11">
      <c r="A62" s="9"/>
      <c r="B62" s="86" t="s">
        <v>215</v>
      </c>
      <c r="C62" s="98">
        <v>2210203</v>
      </c>
      <c r="D62" s="86" t="s">
        <v>270</v>
      </c>
      <c r="E62" s="10">
        <f t="shared" si="2"/>
        <v>100</v>
      </c>
      <c r="F62" s="11"/>
      <c r="G62" s="11"/>
      <c r="H62" s="11"/>
      <c r="I62" s="101">
        <v>100</v>
      </c>
      <c r="J62" s="11"/>
      <c r="K62" s="9"/>
    </row>
    <row r="63" ht="24.95" customHeight="1" spans="1:11">
      <c r="A63" s="9"/>
      <c r="B63" s="86" t="s">
        <v>215</v>
      </c>
      <c r="C63" s="86">
        <v>2240106</v>
      </c>
      <c r="D63" s="86" t="s">
        <v>324</v>
      </c>
      <c r="E63" s="10">
        <f t="shared" si="2"/>
        <v>222.2</v>
      </c>
      <c r="F63" s="11"/>
      <c r="G63" s="11"/>
      <c r="H63" s="11"/>
      <c r="I63" s="101">
        <v>222.2</v>
      </c>
      <c r="J63" s="11"/>
      <c r="K63" s="9"/>
    </row>
    <row r="64" ht="24.95" customHeight="1" spans="1:11">
      <c r="A64" s="9"/>
      <c r="B64" s="86" t="s">
        <v>215</v>
      </c>
      <c r="C64" s="86">
        <v>2240204</v>
      </c>
      <c r="D64" s="86" t="s">
        <v>325</v>
      </c>
      <c r="E64" s="10">
        <f t="shared" si="2"/>
        <v>30</v>
      </c>
      <c r="F64" s="11"/>
      <c r="G64" s="11"/>
      <c r="H64" s="11"/>
      <c r="I64" s="101">
        <v>30</v>
      </c>
      <c r="J64" s="11"/>
      <c r="K64" s="9"/>
    </row>
    <row r="65" ht="16.5" customHeight="1" spans="1:11">
      <c r="A65" s="87"/>
      <c r="B65" s="88"/>
      <c r="C65" s="88"/>
      <c r="D65" s="89" t="s">
        <v>69</v>
      </c>
      <c r="E65" s="102">
        <f>SUM(E7:E64)</f>
        <v>25435.080056</v>
      </c>
      <c r="F65" s="102">
        <f>SUM(F7:F64)</f>
        <v>6686.870056</v>
      </c>
      <c r="G65" s="102">
        <f>SUM(G7:G64)</f>
        <v>5874.34</v>
      </c>
      <c r="H65" s="102">
        <f>SUM(H7:H64)</f>
        <v>812.530056</v>
      </c>
      <c r="I65" s="102">
        <f>SUM(I7:I64)</f>
        <v>18748.21</v>
      </c>
      <c r="J65" s="90"/>
      <c r="K65" s="87"/>
    </row>
    <row r="66" ht="9.75" customHeight="1" spans="1:11">
      <c r="A66" s="96"/>
      <c r="B66" s="92"/>
      <c r="C66" s="103"/>
      <c r="D66" s="92"/>
      <c r="E66" s="92"/>
      <c r="F66" s="92"/>
      <c r="G66" s="92"/>
      <c r="H66" s="92"/>
      <c r="I66" s="92"/>
      <c r="J66" s="103"/>
      <c r="K66" s="93"/>
    </row>
  </sheetData>
  <mergeCells count="11">
    <mergeCell ref="B2:I2"/>
    <mergeCell ref="B3:D3"/>
    <mergeCell ref="C4:D4"/>
    <mergeCell ref="E4:J4"/>
    <mergeCell ref="F5:H5"/>
    <mergeCell ref="I5:J5"/>
    <mergeCell ref="A7:A15"/>
    <mergeCell ref="B4:B6"/>
    <mergeCell ref="C5:C6"/>
    <mergeCell ref="D5:D6"/>
    <mergeCell ref="E5:E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workbookViewId="0">
      <pane ySplit="5" topLeftCell="A6" activePane="bottomLeft" state="frozen"/>
      <selection/>
      <selection pane="bottomLeft" activeCell="E14" sqref="E14"/>
    </sheetView>
  </sheetViews>
  <sheetFormatPr defaultColWidth="10" defaultRowHeight="14.4" outlineLevelCol="6"/>
  <cols>
    <col min="1" max="1" width="1.5" customWidth="1"/>
    <col min="2" max="3" width="35.8796296296296" customWidth="1"/>
    <col min="4" max="6" width="16.3796296296296" customWidth="1"/>
    <col min="7" max="7" width="1.5" customWidth="1"/>
    <col min="8" max="9" width="9.75" customWidth="1"/>
  </cols>
  <sheetData>
    <row r="1" ht="16.35" customHeight="1" spans="1:7">
      <c r="A1" s="94"/>
      <c r="B1" s="76"/>
      <c r="C1" s="77"/>
      <c r="D1" s="77"/>
      <c r="E1" s="77"/>
      <c r="F1" s="77" t="s">
        <v>205</v>
      </c>
      <c r="G1" s="78"/>
    </row>
    <row r="2" ht="22.9" customHeight="1" spans="1:7">
      <c r="A2" s="9"/>
      <c r="B2" s="5" t="s">
        <v>326</v>
      </c>
      <c r="C2" s="5"/>
      <c r="D2" s="5"/>
      <c r="E2" s="5"/>
      <c r="F2" s="5"/>
      <c r="G2" s="80"/>
    </row>
    <row r="3" ht="19.5" customHeight="1" spans="1:7">
      <c r="A3" s="9"/>
      <c r="B3" s="82"/>
      <c r="C3" s="82"/>
      <c r="D3" s="82"/>
      <c r="E3" s="82"/>
      <c r="F3" s="83" t="s">
        <v>1</v>
      </c>
      <c r="G3" s="84"/>
    </row>
    <row r="4" ht="22.9" customHeight="1" spans="1:7">
      <c r="A4" s="64"/>
      <c r="B4" s="85" t="s">
        <v>72</v>
      </c>
      <c r="C4" s="85" t="s">
        <v>73</v>
      </c>
      <c r="D4" s="85" t="s">
        <v>5</v>
      </c>
      <c r="E4" s="85"/>
      <c r="F4" s="85"/>
      <c r="G4" s="64"/>
    </row>
    <row r="5" ht="22.9" customHeight="1" spans="1:7">
      <c r="A5" s="64"/>
      <c r="B5" s="85"/>
      <c r="C5" s="85"/>
      <c r="D5" s="85" t="s">
        <v>52</v>
      </c>
      <c r="E5" s="85" t="s">
        <v>264</v>
      </c>
      <c r="F5" s="85" t="s">
        <v>265</v>
      </c>
      <c r="G5" s="64"/>
    </row>
    <row r="6" ht="16.5" customHeight="1" spans="1:7">
      <c r="A6" s="9"/>
      <c r="B6" s="86" t="s">
        <v>81</v>
      </c>
      <c r="C6" s="86" t="s">
        <v>82</v>
      </c>
      <c r="D6" s="10">
        <v>770.54</v>
      </c>
      <c r="E6" s="10">
        <v>770.54</v>
      </c>
      <c r="F6" s="10"/>
      <c r="G6" s="9"/>
    </row>
    <row r="7" ht="16.5" customHeight="1" spans="1:7">
      <c r="A7" s="9"/>
      <c r="B7" s="86" t="s">
        <v>81</v>
      </c>
      <c r="C7" s="86" t="s">
        <v>83</v>
      </c>
      <c r="D7" s="10">
        <v>2047.75</v>
      </c>
      <c r="E7" s="10">
        <v>2047.75</v>
      </c>
      <c r="F7" s="10"/>
      <c r="G7" s="9"/>
    </row>
    <row r="8" ht="16.5" customHeight="1" spans="1:7">
      <c r="A8" s="9"/>
      <c r="B8" s="86" t="s">
        <v>81</v>
      </c>
      <c r="C8" s="86" t="s">
        <v>84</v>
      </c>
      <c r="D8" s="10">
        <v>385.15</v>
      </c>
      <c r="E8" s="10">
        <v>385.15</v>
      </c>
      <c r="F8" s="10"/>
      <c r="G8" s="9"/>
    </row>
    <row r="9" ht="16.5" customHeight="1" spans="1:7">
      <c r="A9" s="9"/>
      <c r="B9" s="86" t="s">
        <v>81</v>
      </c>
      <c r="C9" s="86" t="s">
        <v>85</v>
      </c>
      <c r="D9" s="10">
        <v>992.55</v>
      </c>
      <c r="E9" s="10">
        <v>992.55</v>
      </c>
      <c r="F9" s="10"/>
      <c r="G9" s="9"/>
    </row>
    <row r="10" ht="16.5" customHeight="1" spans="1:7">
      <c r="A10" s="9"/>
      <c r="B10" s="86" t="s">
        <v>86</v>
      </c>
      <c r="C10" s="86" t="s">
        <v>120</v>
      </c>
      <c r="D10" s="10">
        <v>459.97</v>
      </c>
      <c r="E10" s="10">
        <v>459.97</v>
      </c>
      <c r="F10" s="10"/>
      <c r="G10" s="9"/>
    </row>
    <row r="11" ht="16.5" customHeight="1" spans="1:7">
      <c r="A11" s="9"/>
      <c r="B11" s="86" t="s">
        <v>86</v>
      </c>
      <c r="C11" s="86" t="s">
        <v>122</v>
      </c>
      <c r="D11" s="10">
        <v>229.99</v>
      </c>
      <c r="E11" s="10">
        <v>229.99</v>
      </c>
      <c r="F11" s="10"/>
      <c r="G11" s="9"/>
    </row>
    <row r="12" ht="16.5" customHeight="1" spans="1:7">
      <c r="A12" s="9"/>
      <c r="B12" s="86" t="s">
        <v>86</v>
      </c>
      <c r="C12" s="86" t="s">
        <v>124</v>
      </c>
      <c r="D12" s="10">
        <v>475.83</v>
      </c>
      <c r="E12" s="10">
        <v>475.83</v>
      </c>
      <c r="F12" s="10"/>
      <c r="G12" s="9"/>
    </row>
    <row r="13" ht="16.5" customHeight="1" spans="1:7">
      <c r="A13" s="9"/>
      <c r="B13" s="86" t="s">
        <v>86</v>
      </c>
      <c r="C13" s="86" t="s">
        <v>87</v>
      </c>
      <c r="D13" s="10">
        <v>14.84</v>
      </c>
      <c r="E13" s="10">
        <v>14.84</v>
      </c>
      <c r="F13" s="10"/>
      <c r="G13" s="9"/>
    </row>
    <row r="14" ht="16.5" customHeight="1" spans="1:7">
      <c r="A14" s="9"/>
      <c r="B14" s="86" t="s">
        <v>139</v>
      </c>
      <c r="C14" s="86" t="s">
        <v>140</v>
      </c>
      <c r="D14" s="10">
        <v>446.1</v>
      </c>
      <c r="E14" s="10">
        <v>446.1</v>
      </c>
      <c r="F14" s="10"/>
      <c r="G14" s="9"/>
    </row>
    <row r="15" ht="16.5" customHeight="1" spans="1:7">
      <c r="A15" s="9"/>
      <c r="B15" s="86" t="s">
        <v>88</v>
      </c>
      <c r="C15" s="86" t="s">
        <v>89</v>
      </c>
      <c r="D15" s="10">
        <v>61.588</v>
      </c>
      <c r="E15" s="10"/>
      <c r="F15" s="10">
        <v>61.588</v>
      </c>
      <c r="G15" s="9"/>
    </row>
    <row r="16" ht="16.5" customHeight="1" spans="1:7">
      <c r="A16" s="9"/>
      <c r="B16" s="86" t="s">
        <v>88</v>
      </c>
      <c r="C16" s="86" t="s">
        <v>90</v>
      </c>
      <c r="D16" s="10">
        <v>22.07912</v>
      </c>
      <c r="E16" s="10"/>
      <c r="F16" s="10">
        <v>22.07912</v>
      </c>
      <c r="G16" s="9"/>
    </row>
    <row r="17" ht="16.5" customHeight="1" spans="1:7">
      <c r="A17" s="9"/>
      <c r="B17" s="86" t="s">
        <v>88</v>
      </c>
      <c r="C17" s="86" t="s">
        <v>91</v>
      </c>
      <c r="D17" s="10">
        <v>34.71356</v>
      </c>
      <c r="E17" s="10"/>
      <c r="F17" s="10">
        <v>34.71356</v>
      </c>
      <c r="G17" s="9"/>
    </row>
    <row r="18" ht="16.5" customHeight="1" spans="1:7">
      <c r="A18" s="9"/>
      <c r="B18" s="86" t="s">
        <v>88</v>
      </c>
      <c r="C18" s="86" t="s">
        <v>92</v>
      </c>
      <c r="D18" s="10">
        <v>15.8954</v>
      </c>
      <c r="E18" s="10"/>
      <c r="F18" s="10">
        <v>15.8954</v>
      </c>
      <c r="G18" s="9"/>
    </row>
    <row r="19" ht="16.5" customHeight="1" spans="1:7">
      <c r="A19" s="9"/>
      <c r="B19" s="86" t="s">
        <v>88</v>
      </c>
      <c r="C19" s="86" t="s">
        <v>93</v>
      </c>
      <c r="D19" s="10">
        <v>241.4808</v>
      </c>
      <c r="E19" s="10"/>
      <c r="F19" s="10">
        <v>241.4808</v>
      </c>
      <c r="G19" s="9"/>
    </row>
    <row r="20" ht="16.5" customHeight="1" spans="1:7">
      <c r="A20" s="9"/>
      <c r="B20" s="86" t="s">
        <v>88</v>
      </c>
      <c r="C20" s="86" t="s">
        <v>94</v>
      </c>
      <c r="D20" s="10">
        <v>17.8</v>
      </c>
      <c r="E20" s="10"/>
      <c r="F20" s="10">
        <v>17.8</v>
      </c>
      <c r="G20" s="9"/>
    </row>
    <row r="21" ht="16.5" customHeight="1" spans="1:7">
      <c r="A21" s="9"/>
      <c r="B21" s="86" t="s">
        <v>88</v>
      </c>
      <c r="C21" s="86" t="s">
        <v>95</v>
      </c>
      <c r="D21" s="10">
        <v>63.30348</v>
      </c>
      <c r="E21" s="10"/>
      <c r="F21" s="10">
        <v>63.30348</v>
      </c>
      <c r="G21" s="9"/>
    </row>
    <row r="22" ht="16.5" customHeight="1" spans="1:7">
      <c r="A22" s="9"/>
      <c r="B22" s="86" t="s">
        <v>88</v>
      </c>
      <c r="C22" s="86" t="s">
        <v>96</v>
      </c>
      <c r="D22" s="10">
        <v>85.44</v>
      </c>
      <c r="E22" s="10"/>
      <c r="F22" s="10">
        <v>85.44</v>
      </c>
      <c r="G22" s="9"/>
    </row>
    <row r="23" ht="16.5" customHeight="1" spans="1:7">
      <c r="A23" s="9"/>
      <c r="B23" s="86" t="s">
        <v>88</v>
      </c>
      <c r="C23" s="86" t="s">
        <v>97</v>
      </c>
      <c r="D23" s="10">
        <v>131.196</v>
      </c>
      <c r="E23" s="10"/>
      <c r="F23" s="10">
        <v>131.196</v>
      </c>
      <c r="G23" s="9"/>
    </row>
    <row r="24" ht="16.5" customHeight="1" spans="1:7">
      <c r="A24" s="9"/>
      <c r="B24" s="86" t="s">
        <v>98</v>
      </c>
      <c r="C24" s="86" t="s">
        <v>99</v>
      </c>
      <c r="D24" s="10">
        <v>5.34</v>
      </c>
      <c r="E24" s="10"/>
      <c r="F24" s="10">
        <v>5.34</v>
      </c>
      <c r="G24" s="9"/>
    </row>
    <row r="25" ht="16.5" customHeight="1" spans="1:7">
      <c r="A25" s="9"/>
      <c r="B25" s="86" t="s">
        <v>100</v>
      </c>
      <c r="C25" s="86" t="s">
        <v>101</v>
      </c>
      <c r="D25" s="10">
        <v>5.34</v>
      </c>
      <c r="E25" s="10"/>
      <c r="F25" s="10">
        <v>5.34</v>
      </c>
      <c r="G25" s="9"/>
    </row>
    <row r="26" ht="16.5" customHeight="1" spans="1:7">
      <c r="A26" s="9"/>
      <c r="B26" s="86" t="s">
        <v>102</v>
      </c>
      <c r="C26" s="86" t="s">
        <v>103</v>
      </c>
      <c r="D26" s="10">
        <v>64.4</v>
      </c>
      <c r="E26" s="10"/>
      <c r="F26" s="10">
        <v>64.4</v>
      </c>
      <c r="G26" s="9"/>
    </row>
    <row r="27" ht="16.5" customHeight="1" spans="1:7">
      <c r="A27" s="9"/>
      <c r="B27" s="86" t="s">
        <v>104</v>
      </c>
      <c r="C27" s="86" t="s">
        <v>105</v>
      </c>
      <c r="D27" s="10">
        <v>28.663696</v>
      </c>
      <c r="E27" s="10"/>
      <c r="F27" s="10">
        <v>28.663696</v>
      </c>
      <c r="G27" s="9"/>
    </row>
    <row r="28" ht="16.5" customHeight="1" spans="1:7">
      <c r="A28" s="9"/>
      <c r="B28" s="86" t="s">
        <v>106</v>
      </c>
      <c r="C28" s="86" t="s">
        <v>107</v>
      </c>
      <c r="D28" s="10">
        <v>9.25</v>
      </c>
      <c r="E28" s="10"/>
      <c r="F28" s="10">
        <v>9.25</v>
      </c>
      <c r="G28" s="9"/>
    </row>
    <row r="29" ht="16.5" customHeight="1" spans="1:7">
      <c r="A29" s="9"/>
      <c r="B29" s="86" t="s">
        <v>108</v>
      </c>
      <c r="C29" s="86" t="s">
        <v>109</v>
      </c>
      <c r="D29" s="10">
        <v>5.34</v>
      </c>
      <c r="E29" s="10"/>
      <c r="F29" s="10">
        <v>5.34</v>
      </c>
      <c r="G29" s="9"/>
    </row>
    <row r="30" ht="16.5" customHeight="1" spans="1:7">
      <c r="A30" s="9"/>
      <c r="B30" s="86" t="s">
        <v>110</v>
      </c>
      <c r="C30" s="86" t="s">
        <v>111</v>
      </c>
      <c r="D30" s="10">
        <v>20.703</v>
      </c>
      <c r="E30" s="10"/>
      <c r="F30" s="10">
        <v>20.703</v>
      </c>
      <c r="G30" s="9"/>
    </row>
    <row r="31" ht="16.5" customHeight="1" spans="1:7">
      <c r="A31" s="9"/>
      <c r="B31" s="86" t="s">
        <v>112</v>
      </c>
      <c r="C31" s="86" t="s">
        <v>113</v>
      </c>
      <c r="D31" s="10">
        <v>0.126</v>
      </c>
      <c r="E31" s="10">
        <v>0.13</v>
      </c>
      <c r="F31" s="10"/>
      <c r="G31" s="9"/>
    </row>
    <row r="32" ht="16.5" customHeight="1" spans="1:7">
      <c r="A32" s="9"/>
      <c r="B32" s="86" t="s">
        <v>114</v>
      </c>
      <c r="C32" s="86" t="s">
        <v>115</v>
      </c>
      <c r="D32" s="10">
        <v>0.2724</v>
      </c>
      <c r="E32" s="10">
        <v>0.27</v>
      </c>
      <c r="F32" s="10"/>
      <c r="G32" s="9"/>
    </row>
    <row r="33" ht="16.5" customHeight="1" spans="1:7">
      <c r="A33" s="9"/>
      <c r="B33" s="86" t="s">
        <v>114</v>
      </c>
      <c r="C33" s="86" t="s">
        <v>118</v>
      </c>
      <c r="D33" s="10">
        <v>51.222</v>
      </c>
      <c r="E33" s="10">
        <v>51.22</v>
      </c>
      <c r="F33" s="10"/>
      <c r="G33" s="9"/>
    </row>
    <row r="34" ht="16.5" customHeight="1" spans="1:7">
      <c r="A34" s="87"/>
      <c r="B34" s="88"/>
      <c r="C34" s="89" t="s">
        <v>69</v>
      </c>
      <c r="D34" s="95">
        <v>6686.87</v>
      </c>
      <c r="E34" s="95">
        <v>5874.34</v>
      </c>
      <c r="F34" s="95">
        <v>812.533056</v>
      </c>
      <c r="G34" s="87"/>
    </row>
    <row r="35" ht="9.75" customHeight="1" spans="1:7">
      <c r="A35" s="96"/>
      <c r="B35" s="92"/>
      <c r="C35" s="92"/>
      <c r="D35" s="92"/>
      <c r="E35" s="92"/>
      <c r="F35" s="92"/>
      <c r="G35" s="93"/>
    </row>
  </sheetData>
  <mergeCells count="6">
    <mergeCell ref="B2:F2"/>
    <mergeCell ref="B3:C3"/>
    <mergeCell ref="D4:F4"/>
    <mergeCell ref="A6:A33"/>
    <mergeCell ref="B4:B5"/>
    <mergeCell ref="C4:C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pane ySplit="5" topLeftCell="A6" activePane="bottomLeft" state="frozen"/>
      <selection/>
      <selection pane="bottomLeft" activeCell="F13" sqref="F13"/>
    </sheetView>
  </sheetViews>
  <sheetFormatPr defaultColWidth="10" defaultRowHeight="14.4" outlineLevelCol="7"/>
  <cols>
    <col min="1" max="1" width="1.5" customWidth="1"/>
    <col min="2" max="4" width="30.75" customWidth="1"/>
    <col min="5" max="7" width="16.3796296296296" customWidth="1"/>
    <col min="8" max="8" width="1.5" customWidth="1"/>
    <col min="9" max="11" width="9.75" customWidth="1"/>
  </cols>
  <sheetData>
    <row r="1" ht="16.35" customHeight="1" spans="1:8">
      <c r="A1" s="94"/>
      <c r="B1" s="76"/>
      <c r="C1" s="77"/>
      <c r="D1" s="77"/>
      <c r="E1" s="77"/>
      <c r="F1" s="77"/>
      <c r="G1" s="77" t="s">
        <v>205</v>
      </c>
      <c r="H1" s="78"/>
    </row>
    <row r="2" ht="22.9" customHeight="1" spans="1:8">
      <c r="A2" s="9"/>
      <c r="B2" s="5" t="s">
        <v>327</v>
      </c>
      <c r="C2" s="5"/>
      <c r="D2" s="5"/>
      <c r="E2" s="5"/>
      <c r="F2" s="5"/>
      <c r="G2" s="5"/>
      <c r="H2" s="80"/>
    </row>
    <row r="3" ht="19.5" customHeight="1" spans="1:8">
      <c r="A3" s="9"/>
      <c r="B3" s="82"/>
      <c r="C3" s="82"/>
      <c r="D3" s="82"/>
      <c r="E3" s="82"/>
      <c r="F3" s="82"/>
      <c r="G3" s="83" t="s">
        <v>1</v>
      </c>
      <c r="H3" s="84"/>
    </row>
    <row r="4" ht="22.9" customHeight="1" spans="1:8">
      <c r="A4" s="64"/>
      <c r="B4" s="85" t="s">
        <v>71</v>
      </c>
      <c r="C4" s="85" t="s">
        <v>72</v>
      </c>
      <c r="D4" s="85" t="s">
        <v>73</v>
      </c>
      <c r="E4" s="85" t="s">
        <v>5</v>
      </c>
      <c r="F4" s="85"/>
      <c r="G4" s="85"/>
      <c r="H4" s="64"/>
    </row>
    <row r="5" ht="22.9" customHeight="1" spans="1:8">
      <c r="A5" s="64"/>
      <c r="B5" s="85"/>
      <c r="C5" s="85"/>
      <c r="D5" s="85"/>
      <c r="E5" s="85" t="s">
        <v>52</v>
      </c>
      <c r="F5" s="85" t="s">
        <v>74</v>
      </c>
      <c r="G5" s="85" t="s">
        <v>75</v>
      </c>
      <c r="H5" s="64"/>
    </row>
    <row r="6" ht="16.5" customHeight="1" spans="1:8">
      <c r="A6" s="9"/>
      <c r="B6" s="86" t="s">
        <v>129</v>
      </c>
      <c r="C6" s="86" t="s">
        <v>130</v>
      </c>
      <c r="D6" s="86" t="s">
        <v>131</v>
      </c>
      <c r="E6" s="10">
        <v>1200</v>
      </c>
      <c r="F6" s="10"/>
      <c r="G6" s="10">
        <v>1200</v>
      </c>
      <c r="H6" s="9"/>
    </row>
    <row r="7" ht="16.5" customHeight="1" spans="1:8">
      <c r="A7" s="9"/>
      <c r="B7" s="86" t="s">
        <v>132</v>
      </c>
      <c r="C7" s="86" t="s">
        <v>130</v>
      </c>
      <c r="D7" s="86" t="s">
        <v>131</v>
      </c>
      <c r="E7" s="10">
        <v>265.302822</v>
      </c>
      <c r="F7" s="10"/>
      <c r="G7" s="10">
        <v>265.302822</v>
      </c>
      <c r="H7" s="9"/>
    </row>
    <row r="8" ht="16.5" customHeight="1" spans="1:8">
      <c r="A8" s="87"/>
      <c r="B8" s="88"/>
      <c r="C8" s="88"/>
      <c r="D8" s="89" t="s">
        <v>69</v>
      </c>
      <c r="E8" s="95">
        <v>1465.302822</v>
      </c>
      <c r="F8" s="95"/>
      <c r="G8" s="95">
        <v>1465.302822</v>
      </c>
      <c r="H8" s="87"/>
    </row>
    <row r="9" ht="9.75" customHeight="1" spans="1:8">
      <c r="A9" s="91"/>
      <c r="B9" s="92"/>
      <c r="C9" s="92"/>
      <c r="D9" s="92"/>
      <c r="E9" s="92"/>
      <c r="F9" s="92"/>
      <c r="G9" s="92"/>
      <c r="H9" s="93"/>
    </row>
  </sheetData>
  <mergeCells count="7">
    <mergeCell ref="B2:G2"/>
    <mergeCell ref="B3:D3"/>
    <mergeCell ref="E4:G4"/>
    <mergeCell ref="A6:A7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  <vt:lpstr>14部门整体支出绩效目标申报表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2025-01-15T10:48:00Z</dcterms:created>
  <dcterms:modified xsi:type="dcterms:W3CDTF">2025-04-09T07:08:49Z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30EDF896196846489CD2D551F68DB548_13</vt:lpwstr>
  </property>
</Properties>
</file>