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7" activeTab="4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 (1)" sheetId="16" r:id="rId13"/>
    <sheet name="13项目支出绩效表 (2)" sheetId="17" r:id="rId14"/>
    <sheet name="13项目支出绩效表 (3)" sheetId="18" r:id="rId15"/>
    <sheet name="13项目支出绩效表 (4)" sheetId="19" r:id="rId16"/>
    <sheet name="13项目支出绩效表 (5)" sheetId="20" r:id="rId17"/>
    <sheet name="13项目支出绩效表 (6)" sheetId="21" r:id="rId18"/>
    <sheet name="13项目支出绩效表 (7)" sheetId="22" r:id="rId19"/>
    <sheet name="13项目支出绩效表 (8)" sheetId="23" r:id="rId20"/>
    <sheet name="13项目支出绩效表 (9)" sheetId="24" r:id="rId21"/>
    <sheet name="13项目支出绩效表 (10)" sheetId="25" r:id="rId22"/>
    <sheet name="13项目支出绩效表 (11)" sheetId="26" r:id="rId23"/>
    <sheet name="13项目支出绩效表 (12)" sheetId="27" r:id="rId24"/>
    <sheet name="13项目支出绩效表 (13)" sheetId="28" r:id="rId25"/>
    <sheet name="13项目支出绩效表 (14)" sheetId="29" r:id="rId26"/>
    <sheet name="13项目支出绩效表 (15)" sheetId="30" r:id="rId27"/>
    <sheet name="13项目支出绩效表 (16)" sheetId="31" r:id="rId28"/>
    <sheet name="13项目支出绩效表 (17)" sheetId="32" r:id="rId29"/>
    <sheet name="13项目支出绩效表 (18)" sheetId="33" r:id="rId30"/>
    <sheet name="13项目支出绩效表 (19)" sheetId="34" r:id="rId31"/>
    <sheet name="13项目支出绩效表 (20)" sheetId="35" r:id="rId32"/>
    <sheet name="13项目支出绩效表 (21)" sheetId="36" r:id="rId33"/>
    <sheet name="13项目支出绩效表 (22)" sheetId="37" r:id="rId34"/>
    <sheet name="13项目支出绩效表 (23)" sheetId="38" r:id="rId35"/>
    <sheet name="13项目支出绩效表 (24)" sheetId="39" r:id="rId36"/>
    <sheet name="13项目支出绩效表 (25)" sheetId="40" r:id="rId37"/>
    <sheet name="13项目支出绩效表 (26)" sheetId="41" r:id="rId38"/>
    <sheet name="13项目支出绩效表 (27)" sheetId="42" r:id="rId39"/>
    <sheet name="13项目支出绩效表 (28)" sheetId="43" r:id="rId40"/>
    <sheet name="13项目支出绩效表 (29)" sheetId="44" r:id="rId41"/>
    <sheet name="14部门整体支出绩效目标申报表" sheetId="15" r:id="rId42"/>
  </sheets>
  <definedNames>
    <definedName name="_xlnm._FilterDatabase" localSheetId="3" hidden="1">'04项目支出'!$A$4:$Q$473</definedName>
    <definedName name="_xlnm._FilterDatabase" localSheetId="6" hidden="1">'07一般公共预算财政拨款支出表'!$A$6:$K$189</definedName>
  </definedNames>
  <calcPr calcId="144525"/>
</workbook>
</file>

<file path=xl/sharedStrings.xml><?xml version="1.0" encoding="utf-8"?>
<sst xmlns="http://schemas.openxmlformats.org/spreadsheetml/2006/main" count="7163" uniqueCount="1183">
  <si>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</si>
  <si>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</si>
  <si>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</si>
  <si>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</si>
  <si>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</si>
  <si>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</si>
  <si>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</si>
  <si>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</si>
  <si>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</si>
  <si>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</si>
  <si>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</si>
  <si>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</si>
  <si>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</si>
  <si>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</si>
  <si>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</si>
  <si>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</si>
  <si>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</si>
  <si>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</si>
  <si>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</si>
  <si>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</si>
  <si>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</si>
  <si>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</si>
  <si>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</si>
  <si>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</si>
  <si>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</si>
  <si>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</si>
  <si>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</si>
  <si>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</si>
  <si>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</si>
  <si>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</si>
  <si>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</si>
  <si>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</si>
  <si>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</si>
  <si>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</si>
  <si>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</si>
  <si>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</si>
  <si>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</si>
  <si>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</si>
  <si>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</si>
  <si>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</si>
  <si>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</si>
  <si>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</si>
  <si>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</si>
  <si>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</si>
  <si>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</si>
  <si>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</si>
  <si>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</si>
  <si>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</si>
  <si>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</si>
  <si>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</si>
  <si>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</si>
  <si>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</si>
  <si>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</si>
  <si>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</si>
  <si>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</si>
  <si>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</si>
  <si>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</si>
  <si>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</si>
  <si>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</si>
  <si>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</si>
  <si>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</si>
  <si>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</si>
  <si>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</si>
  <si>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</si>
  <si>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205</t>
  </si>
  <si>
    <t>北京市通州区教育委员会</t>
  </si>
  <si>
    <t>205001</t>
  </si>
  <si>
    <t>北京市通州区教育委员会（本级）</t>
  </si>
  <si>
    <t>205002</t>
  </si>
  <si>
    <t>北京市通州区教育委员会（统筹）</t>
  </si>
  <si>
    <t>205004</t>
  </si>
  <si>
    <t>北京市通州区幼儿园</t>
  </si>
  <si>
    <t>205005</t>
  </si>
  <si>
    <t>北京市通州区教工幼儿园</t>
  </si>
  <si>
    <t>205006</t>
  </si>
  <si>
    <t>北京市通州区新城东里幼儿园</t>
  </si>
  <si>
    <t>205007</t>
  </si>
  <si>
    <t>北京市通州区民族幼儿园</t>
  </si>
  <si>
    <t>205008</t>
  </si>
  <si>
    <t>北京市通州区如意中心幼儿园</t>
  </si>
  <si>
    <t>205009</t>
  </si>
  <si>
    <t>北京市通州区新通幼儿园</t>
  </si>
  <si>
    <t>205010</t>
  </si>
  <si>
    <t>北京市通州区大方居幼儿园</t>
  </si>
  <si>
    <t>205011</t>
  </si>
  <si>
    <t>北京市通州区七零九零幼儿园</t>
  </si>
  <si>
    <t>205012</t>
  </si>
  <si>
    <t>北京市通州区花石匠幼儿园</t>
  </si>
  <si>
    <t>205013</t>
  </si>
  <si>
    <t>北京市通州区临河里幼儿园</t>
  </si>
  <si>
    <t>205014</t>
  </si>
  <si>
    <t>北京市通州区快乐时光幼儿园</t>
  </si>
  <si>
    <t>205015</t>
  </si>
  <si>
    <t>北京市通州区华远铭悦幼儿园</t>
  </si>
  <si>
    <t>205016</t>
  </si>
  <si>
    <t>北京市通州区宋庄镇徐辛庄中心幼儿园</t>
  </si>
  <si>
    <t>205017</t>
  </si>
  <si>
    <t>北京市通州区台湖镇次渠家园幼儿园</t>
  </si>
  <si>
    <t>205018</t>
  </si>
  <si>
    <t>北京市通州区西集镇西集中心幼儿园</t>
  </si>
  <si>
    <t>205019</t>
  </si>
  <si>
    <t>北京市通州区漷县镇漷县中心幼儿园</t>
  </si>
  <si>
    <t>205020</t>
  </si>
  <si>
    <t>北京市通州区漷县镇觅子店幼儿园</t>
  </si>
  <si>
    <t>205021</t>
  </si>
  <si>
    <t>北京市通州区马驹桥镇马驹桥中心幼儿园</t>
  </si>
  <si>
    <t>205022</t>
  </si>
  <si>
    <t>北京市通州区马驹桥镇大杜社中心幼儿园</t>
  </si>
  <si>
    <t>205023</t>
  </si>
  <si>
    <t>北京市通州区马驹桥镇金桥幼儿园</t>
  </si>
  <si>
    <t>205024</t>
  </si>
  <si>
    <t>北京市通州区张家湾镇张家湾中心幼儿园</t>
  </si>
  <si>
    <t>205025</t>
  </si>
  <si>
    <t>北京市通州区张家湾镇牛堡屯中心幼儿园</t>
  </si>
  <si>
    <t>205026</t>
  </si>
  <si>
    <t>北京市通州区梨园镇新城嘉园中心幼儿园</t>
  </si>
  <si>
    <t>205027</t>
  </si>
  <si>
    <t>北京市通州区台湖镇定海园幼儿园</t>
  </si>
  <si>
    <t>205028</t>
  </si>
  <si>
    <t>北京市通州区台湖镇台湖中心幼儿园</t>
  </si>
  <si>
    <t>205029</t>
  </si>
  <si>
    <t>北京市通州区永顺镇中心幼儿园</t>
  </si>
  <si>
    <t>205030</t>
  </si>
  <si>
    <t>北京市通州区于家务回族乡中心幼儿园</t>
  </si>
  <si>
    <t>205031</t>
  </si>
  <si>
    <t>北京市通州区宋庄镇红杉溪谷幼儿园</t>
  </si>
  <si>
    <t>205032</t>
  </si>
  <si>
    <t>北京市通州区永乐店镇中心幼儿园</t>
  </si>
  <si>
    <t>205033</t>
  </si>
  <si>
    <t>北京市通州区西集镇郎府幼儿园</t>
  </si>
  <si>
    <t>205034</t>
  </si>
  <si>
    <t>北京市通州区芙蓉幼儿园</t>
  </si>
  <si>
    <t>205035</t>
  </si>
  <si>
    <t>北京市通州区潞城镇甘棠中心幼儿园</t>
  </si>
  <si>
    <t>205036</t>
  </si>
  <si>
    <t>北京市通州区潞苑幼儿园</t>
  </si>
  <si>
    <t>205037</t>
  </si>
  <si>
    <t>北京一幼海晟实验园城市副中心园</t>
  </si>
  <si>
    <t>205038</t>
  </si>
  <si>
    <t>北京市第五幼儿园城市副中心园</t>
  </si>
  <si>
    <t>205039</t>
  </si>
  <si>
    <t>北京市北海幼儿园城市副中心园</t>
  </si>
  <si>
    <t>205040</t>
  </si>
  <si>
    <t>北京市通州区教师研修中心实验学校</t>
  </si>
  <si>
    <t>205041</t>
  </si>
  <si>
    <t>北京市通州区南关小学</t>
  </si>
  <si>
    <t>205042</t>
  </si>
  <si>
    <t>北京市通州区中山街小学</t>
  </si>
  <si>
    <t>205043</t>
  </si>
  <si>
    <t>北京市通州区后南仓小学</t>
  </si>
  <si>
    <t>205044</t>
  </si>
  <si>
    <t>北京市通州区东方小学</t>
  </si>
  <si>
    <t>205045</t>
  </si>
  <si>
    <t>北京市通州区运河小学</t>
  </si>
  <si>
    <t>205046</t>
  </si>
  <si>
    <t>北京市通州区官园小学</t>
  </si>
  <si>
    <t>205047</t>
  </si>
  <si>
    <t>北京市通州区贡院小学</t>
  </si>
  <si>
    <t>205048</t>
  </si>
  <si>
    <t>北京市通州区玉桥小学</t>
  </si>
  <si>
    <t>205049</t>
  </si>
  <si>
    <t>北京市通州区民族小学</t>
  </si>
  <si>
    <t>205050</t>
  </si>
  <si>
    <t>北京市通州区永顺小学</t>
  </si>
  <si>
    <t>205051</t>
  </si>
  <si>
    <t>北京教育科学研究院北京市通州区第一实验小学</t>
  </si>
  <si>
    <t>205052</t>
  </si>
  <si>
    <t>北京市史家小学通州分校</t>
  </si>
  <si>
    <t>205053</t>
  </si>
  <si>
    <t>北京市通州区北苑小学</t>
  </si>
  <si>
    <t>205054</t>
  </si>
  <si>
    <t>北京小学通州分校</t>
  </si>
  <si>
    <t>205055</t>
  </si>
  <si>
    <t>北京市通州区临河里小学</t>
  </si>
  <si>
    <t>205056</t>
  </si>
  <si>
    <t>北京市通州区芙蓉小学</t>
  </si>
  <si>
    <t>205057</t>
  </si>
  <si>
    <t>北京第二实验小学通州分校</t>
  </si>
  <si>
    <t>205058</t>
  </si>
  <si>
    <t>北京市通州区宋庄镇中心小学</t>
  </si>
  <si>
    <t>205059</t>
  </si>
  <si>
    <t>北京市通州区潞城镇中心小学</t>
  </si>
  <si>
    <t>205060</t>
  </si>
  <si>
    <t>北京市通州区西集镇中心小学</t>
  </si>
  <si>
    <t>205061</t>
  </si>
  <si>
    <t>北京市通州区漷县镇中心小学</t>
  </si>
  <si>
    <t>205062</t>
  </si>
  <si>
    <t>北京市通州区永乐店镇中心小学</t>
  </si>
  <si>
    <t>205063</t>
  </si>
  <si>
    <t>北京市通州区于家务乡中心小学</t>
  </si>
  <si>
    <t>205064</t>
  </si>
  <si>
    <t>北京市通州区马驹桥镇中心小学</t>
  </si>
  <si>
    <t>205065</t>
  </si>
  <si>
    <t>北京市通州区台湖镇中心小学</t>
  </si>
  <si>
    <t>205066</t>
  </si>
  <si>
    <t>北京市通州区张家湾镇中心小学</t>
  </si>
  <si>
    <t>205067</t>
  </si>
  <si>
    <t>北京教育科学研究院通州区第一实验小学杨庄校区</t>
  </si>
  <si>
    <t>205068</t>
  </si>
  <si>
    <t>北京市通州区梨园镇中心小学</t>
  </si>
  <si>
    <t>205069</t>
  </si>
  <si>
    <t>北京市通州区潞苑小学</t>
  </si>
  <si>
    <t>205070</t>
  </si>
  <si>
    <t>北京市通州区运河中学附属小学</t>
  </si>
  <si>
    <t>205071</t>
  </si>
  <si>
    <t>北京拔萃骏源学校</t>
  </si>
  <si>
    <t>205072</t>
  </si>
  <si>
    <t>北京黄城根小学通州校区</t>
  </si>
  <si>
    <t>205073</t>
  </si>
  <si>
    <t>北京市通州区通运小学</t>
  </si>
  <si>
    <t>205074</t>
  </si>
  <si>
    <t>北京市通州区第六中学</t>
  </si>
  <si>
    <t>205075</t>
  </si>
  <si>
    <t>北京市通州区玉桥中学</t>
  </si>
  <si>
    <t>205076</t>
  </si>
  <si>
    <t>北京市通州区北关中学</t>
  </si>
  <si>
    <t>205077</t>
  </si>
  <si>
    <t>北京市通州区新华学校</t>
  </si>
  <si>
    <t>205078</t>
  </si>
  <si>
    <t>北京市通州区潞河中学附属学校</t>
  </si>
  <si>
    <t>205079</t>
  </si>
  <si>
    <t>北京市通州区宋庄中学</t>
  </si>
  <si>
    <t>205080</t>
  </si>
  <si>
    <t>北京市第二中学通州校区</t>
  </si>
  <si>
    <t>205081</t>
  </si>
  <si>
    <t>北京市通州区甘棠中学</t>
  </si>
  <si>
    <t>205082</t>
  </si>
  <si>
    <t>北京市通州区西集中学</t>
  </si>
  <si>
    <t>205083</t>
  </si>
  <si>
    <t>北京市通州区郎府中学</t>
  </si>
  <si>
    <t>205084</t>
  </si>
  <si>
    <t>北京市通州区漷县中学</t>
  </si>
  <si>
    <t>205085</t>
  </si>
  <si>
    <t>北京市通州区觅子店中学</t>
  </si>
  <si>
    <t>205086</t>
  </si>
  <si>
    <t>北京市通州区小务中学</t>
  </si>
  <si>
    <t>205087</t>
  </si>
  <si>
    <t>北京市通州区柴厂屯中学</t>
  </si>
  <si>
    <t>205088</t>
  </si>
  <si>
    <t>北京市通州区于家务中学</t>
  </si>
  <si>
    <t>205089</t>
  </si>
  <si>
    <t>北京市通州区马驹桥学校</t>
  </si>
  <si>
    <t>205090</t>
  </si>
  <si>
    <t>北京市通州区大杜社中学</t>
  </si>
  <si>
    <t>205091</t>
  </si>
  <si>
    <t>北京市通州区次渠中学</t>
  </si>
  <si>
    <t>205092</t>
  </si>
  <si>
    <t>北京市通州区台湖学校</t>
  </si>
  <si>
    <t>205093</t>
  </si>
  <si>
    <t>北京市通州区张家湾中学</t>
  </si>
  <si>
    <t>205094</t>
  </si>
  <si>
    <t>北京市通州区牛堡屯学校</t>
  </si>
  <si>
    <t>205095</t>
  </si>
  <si>
    <t>北京市通州区陆辛庄学校</t>
  </si>
  <si>
    <t>205097</t>
  </si>
  <si>
    <t>北京市通州区梨园学校</t>
  </si>
  <si>
    <t>205098</t>
  </si>
  <si>
    <t>北京市育才学校通州分校</t>
  </si>
  <si>
    <t>205099</t>
  </si>
  <si>
    <t>北京市通州区第二中学</t>
  </si>
  <si>
    <t>205100</t>
  </si>
  <si>
    <t>北京市通州区第四中学</t>
  </si>
  <si>
    <t>205101</t>
  </si>
  <si>
    <t>北京市通州区潞河中学</t>
  </si>
  <si>
    <t>205102</t>
  </si>
  <si>
    <t>中国人民大学附属中学通州校区</t>
  </si>
  <si>
    <t>205103</t>
  </si>
  <si>
    <t>北京市通州区运河中学</t>
  </si>
  <si>
    <t>205104</t>
  </si>
  <si>
    <t>北京市通州区永乐店中学</t>
  </si>
  <si>
    <t>205105</t>
  </si>
  <si>
    <t>北京理工大学附属中学通州校区</t>
  </si>
  <si>
    <t>205106</t>
  </si>
  <si>
    <t>首都师范大学附属中学（通州校区）</t>
  </si>
  <si>
    <t>205107</t>
  </si>
  <si>
    <t>北京市第五中学通州校区</t>
  </si>
  <si>
    <t>205108</t>
  </si>
  <si>
    <t>北京新城职业学校</t>
  </si>
  <si>
    <t>205109</t>
  </si>
  <si>
    <t>北京市通州区培智学校</t>
  </si>
  <si>
    <t>205110</t>
  </si>
  <si>
    <t>北京市通州区教师研修中心</t>
  </si>
  <si>
    <t>205111</t>
  </si>
  <si>
    <t>北京市通州区青少年活动中心</t>
  </si>
  <si>
    <t>205112</t>
  </si>
  <si>
    <t>北京市通州区教职工活动中心</t>
  </si>
  <si>
    <t>205113</t>
  </si>
  <si>
    <t>北京市通州区中小学卫生保健所</t>
  </si>
  <si>
    <t>205114</t>
  </si>
  <si>
    <t>北京市通州区教育技术设备中心</t>
  </si>
  <si>
    <t>205115</t>
  </si>
  <si>
    <t>北京市通州区教育考试中心</t>
  </si>
  <si>
    <t>205116</t>
  </si>
  <si>
    <t>北京市通州区教育服务中心</t>
  </si>
  <si>
    <t>205117</t>
  </si>
  <si>
    <t>北京市通州区永乐店成人文化技术学校</t>
  </si>
  <si>
    <t>205118</t>
  </si>
  <si>
    <t>北京市通州区职业教育中心、北京工业大学通州分校</t>
  </si>
  <si>
    <t>205119</t>
  </si>
  <si>
    <t>北京市通州区宋庄成人文化技术学校</t>
  </si>
  <si>
    <t>205120</t>
  </si>
  <si>
    <t>北京市通州区潞城成人文化技术学校</t>
  </si>
  <si>
    <t>205121</t>
  </si>
  <si>
    <t>北京市通州区西集成人文化技术学校</t>
  </si>
  <si>
    <t>205122</t>
  </si>
  <si>
    <t>北京市通州区漷县成人文化技术学校</t>
  </si>
  <si>
    <t>205123</t>
  </si>
  <si>
    <t>北京市通州区于家务成人文化技术学校</t>
  </si>
  <si>
    <t>205124</t>
  </si>
  <si>
    <t>北京市通州区马驹桥成人文化技术学校</t>
  </si>
  <si>
    <t>205125</t>
  </si>
  <si>
    <t>北京市通州区台湖成人文化技术学校</t>
  </si>
  <si>
    <t>205126</t>
  </si>
  <si>
    <t>北京市通州区张家湾成人文化技术学校</t>
  </si>
  <si>
    <t>205127</t>
  </si>
  <si>
    <t>北京市通州区永顺成人文化技术学校</t>
  </si>
  <si>
    <t>205128</t>
  </si>
  <si>
    <t>北京市通州区梨园成人文化技术学校</t>
  </si>
  <si>
    <t>205129</t>
  </si>
  <si>
    <t>北京市通州区民办教育服务中心</t>
  </si>
  <si>
    <t>205130</t>
  </si>
  <si>
    <t>北京市通州区教育发展研究所</t>
  </si>
  <si>
    <t>205131</t>
  </si>
  <si>
    <t>北京市通州区教师发展中心</t>
  </si>
  <si>
    <t>205132</t>
  </si>
  <si>
    <t>北京市通州区教育咨询服务中心</t>
  </si>
  <si>
    <t>205133</t>
  </si>
  <si>
    <t>北京市史家小学通州分校大杜社校区</t>
  </si>
  <si>
    <t>205134</t>
  </si>
  <si>
    <t>北京市通州区芙蓉小学焦王庄校区</t>
  </si>
  <si>
    <t>205135</t>
  </si>
  <si>
    <t>北京市通州区芙蓉小学沙古堆校区</t>
  </si>
  <si>
    <t>205136</t>
  </si>
  <si>
    <t>北京市通州区贡院小学徐辛庄校区</t>
  </si>
  <si>
    <t>205137</t>
  </si>
  <si>
    <t>北京市通州区运河中学东校区</t>
  </si>
  <si>
    <t>205138</t>
  </si>
  <si>
    <t>北京市通州区社区教育学院</t>
  </si>
  <si>
    <t>205139</t>
  </si>
  <si>
    <t>北京市通州区龙旺庄小学</t>
  </si>
  <si>
    <t>205140</t>
  </si>
  <si>
    <t>北京景山学校通州分校</t>
  </si>
  <si>
    <t>205141</t>
  </si>
  <si>
    <t>北京市通州区东方星幼儿园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</si>
  <si>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</si>
  <si>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</si>
  <si>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</si>
  <si>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</si>
  <si>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</si>
  <si>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</si>
  <si>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</si>
  <si>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</si>
  <si>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</si>
  <si>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</si>
  <si>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</si>
  <si>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2050101-行政运行</t>
  </si>
  <si>
    <t>50101-工资奖金津补贴</t>
  </si>
  <si>
    <t>30101-基本工资</t>
  </si>
  <si>
    <t>30102-津贴补贴</t>
  </si>
  <si>
    <t>30107-绩效工资</t>
  </si>
  <si>
    <t>50199-其他工资福利支出</t>
  </si>
  <si>
    <t>30199-其他工资福利支出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</si>
  <si>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</si>
  <si>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</si>
  <si>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</si>
  <si>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</si>
  <si>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</si>
  <si>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</si>
  <si>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3021101-差旅费</t>
  </si>
  <si>
    <t>30229-福利费</t>
  </si>
  <si>
    <t>30239-其他交通费用</t>
  </si>
  <si>
    <t>50202-会议费</t>
  </si>
  <si>
    <t>3021504-其他会议费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</si>
  <si>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</si>
  <si>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</si>
  <si>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</si>
  <si>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</si>
  <si>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</si>
  <si>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</si>
  <si>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</si>
  <si>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</si>
  <si>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</si>
  <si>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</si>
  <si>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2050201-学前教育</t>
  </si>
  <si>
    <t>30208-取暖费</t>
  </si>
  <si>
    <t>30228-工会经费</t>
  </si>
  <si>
    <t>50299-其他商品和服务支出</t>
  </si>
  <si>
    <t>30299-其他商品和服务支出</t>
  </si>
  <si>
    <t>50501-工资福利支出</t>
  </si>
  <si>
    <t>30103-奖金</t>
  </si>
  <si>
    <t>50502-商品和服务支出</t>
  </si>
  <si>
    <t>50901-社会福利和救助</t>
  </si>
  <si>
    <t>30305-生活补助</t>
  </si>
  <si>
    <t>50902-助学金</t>
  </si>
  <si>
    <t>30308-助学金</t>
  </si>
  <si>
    <t>59999-其他支出</t>
  </si>
  <si>
    <t>2050202-小学教育</t>
  </si>
  <si>
    <t>2050203-初中教育</t>
  </si>
  <si>
    <t>30203-咨询费</t>
  </si>
  <si>
    <t>30227-委托业务费</t>
  </si>
  <si>
    <t>30304-抚恤金</t>
  </si>
  <si>
    <t>39999-其他支出</t>
  </si>
  <si>
    <t>2050204-高中教育</t>
  </si>
  <si>
    <t>2050299-其他普通教育支出</t>
  </si>
  <si>
    <t>50102-社会保障缴费</t>
  </si>
  <si>
    <t>30112-其他社会保障缴费</t>
  </si>
  <si>
    <t>50306-设备购置</t>
  </si>
  <si>
    <t>31003-专用设备购置</t>
  </si>
  <si>
    <t>50401-房屋建筑物购建</t>
  </si>
  <si>
    <t>30901-房屋建筑物购建</t>
  </si>
  <si>
    <t>399-其他支出</t>
  </si>
  <si>
    <t>50599-其他对事业单位补助</t>
  </si>
  <si>
    <t>50601-资本性支出（一）</t>
  </si>
  <si>
    <t>31006-大型修缮</t>
  </si>
  <si>
    <t>50999-其他对个人和家庭补助</t>
  </si>
  <si>
    <t>30399-其他对个人和家庭的补助</t>
  </si>
  <si>
    <t>2050302-中等职业教育</t>
  </si>
  <si>
    <t>2050401-成人初等教育</t>
  </si>
  <si>
    <t>2050403-成人高等教育</t>
  </si>
  <si>
    <t>2050701-特殊学校教育</t>
  </si>
  <si>
    <t>2050801-教师进修</t>
  </si>
  <si>
    <t>30202-印刷费</t>
  </si>
  <si>
    <t>2059999-其他教育支出</t>
  </si>
  <si>
    <t>2080502-事业单位离退休</t>
  </si>
  <si>
    <t>50905-离退休费</t>
  </si>
  <si>
    <t>30301-离休费</t>
  </si>
  <si>
    <t>30302-退休费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</si>
  <si>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</si>
  <si>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</si>
  <si>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</si>
  <si>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</si>
  <si>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</si>
  <si>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</si>
  <si>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</si>
  <si>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2210201-住房公积金</t>
  </si>
  <si>
    <t>50103-住房公积金</t>
  </si>
  <si>
    <t>30113-住房公积金</t>
  </si>
  <si>
    <t>2210203-购房补贴</t>
  </si>
  <si>
    <t>2296003-用于体育事业的彩票公益金支出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</si>
  <si>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</si>
  <si>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</si>
  <si>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</si>
  <si>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</si>
  <si>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</si>
  <si>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</si>
  <si>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</si>
  <si>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</si>
  <si>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</si>
  <si>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</si>
  <si>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205001-北京市通州区教育委员会（本级）</t>
  </si>
  <si>
    <t>1-行政单位</t>
  </si>
  <si>
    <t xml:space="preserve">兼职督学劳务费、幼儿园办园质量督导评估费用、国家义务教育质量监测工作经费		</t>
  </si>
  <si>
    <t xml:space="preserve">通州区学习型城区及乡镇社区教育中心建设经费		</t>
  </si>
  <si>
    <t xml:space="preserve">纳入预算内管理幼儿园经费		</t>
  </si>
  <si>
    <t xml:space="preserve">对口支援教师补贴、慰问所需费用		</t>
  </si>
  <si>
    <t xml:space="preserve">免费为教职工体检		</t>
  </si>
  <si>
    <t xml:space="preserve">社会化教育人才经费		</t>
  </si>
  <si>
    <t xml:space="preserve">教育人才引进与管理改革行动计划（校级骨干班主任）		</t>
  </si>
  <si>
    <t xml:space="preserve">人才年度考核奖金专项资金		</t>
  </si>
  <si>
    <t xml:space="preserve">购买内部审计服务		</t>
  </si>
  <si>
    <t>购买项目预算管理与制度建设服务</t>
  </si>
  <si>
    <t xml:space="preserve">教育设施改造项目前期费		</t>
  </si>
  <si>
    <t>义务教育教师课后服务激励资金项目</t>
  </si>
  <si>
    <t>购买通州区教育系统安保服务</t>
  </si>
  <si>
    <t>购买市级学前专项资金审计服务</t>
  </si>
  <si>
    <t>教育系统学生资助项目</t>
  </si>
  <si>
    <t>购买通州区教育系统“接诉即办”及“62512345”教育咨询服务项目</t>
  </si>
  <si>
    <t>北京学校人才公寓租金</t>
  </si>
  <si>
    <t>北京第一实验学校人才公寓租金</t>
  </si>
  <si>
    <t>提前下达2023年教育改革发展专项转移支付-推进学前教育发展</t>
  </si>
  <si>
    <t>提前下达2023年教育改革发展专项转移支付</t>
  </si>
  <si>
    <t>提前下达2023年促进教育事业均衡发展转移支付</t>
  </si>
  <si>
    <t>提前下达2023年促进教育事业均衡发展转移支付-北京学校人才公寓租金</t>
  </si>
  <si>
    <t>提前下达2023年促进教育事业均衡发展转移支付-北京第一实验学校人才公寓租金</t>
  </si>
  <si>
    <t>2023年-中央城乡义务教育补助经费</t>
  </si>
  <si>
    <t>2023年-央城乡义务教育--家庭困难学生补助</t>
  </si>
  <si>
    <t>2023年-中央城乡义务教育补助经费--免费教科书</t>
  </si>
  <si>
    <t>2023年-中央支持学前教育发展资金</t>
  </si>
  <si>
    <t>2023年-中央普通高中学生资助补助经费</t>
  </si>
  <si>
    <t>205004-北京市通州区幼儿园</t>
  </si>
  <si>
    <t>22-公益一类</t>
  </si>
  <si>
    <t>205005-北京市通州区教工幼儿园</t>
  </si>
  <si>
    <t>205006-北京市通州区新城东里幼儿园</t>
  </si>
  <si>
    <t>205007-北京市通州区民族幼儿园</t>
  </si>
  <si>
    <t>205009-北京市通州区新通幼儿园</t>
  </si>
  <si>
    <t>205010-北京市通州区大方居幼儿园</t>
  </si>
  <si>
    <t>205011-北京市通州区七零九零幼儿园</t>
  </si>
  <si>
    <t>205012-北京市通州区花石匠幼儿园</t>
  </si>
  <si>
    <t>205013-北京市通州区临河里幼儿园</t>
  </si>
  <si>
    <t>205014-北京市通州区快乐时光幼儿园</t>
  </si>
  <si>
    <t>205015-北京市通州区华远铭悦幼儿园</t>
  </si>
  <si>
    <t>205016-北京市通州区宋庄镇徐辛庄中心幼儿园</t>
  </si>
  <si>
    <t>205017-北京市通州区台湖镇次渠家园幼儿园</t>
  </si>
  <si>
    <t>乡镇幼儿园外聘教师工资</t>
  </si>
  <si>
    <t>205018-北京市通州区西集镇西集中心幼儿园</t>
  </si>
  <si>
    <t>205019-北京市通州区漷县镇漷县中心幼儿园</t>
  </si>
  <si>
    <t>205020-北京市通州区漷县镇觅子店幼儿园</t>
  </si>
  <si>
    <t>205021-北京市通州区马驹桥镇马驹桥中心幼儿园</t>
  </si>
  <si>
    <t>205022-北京市通州区马驹桥镇大杜社中心幼儿园</t>
  </si>
  <si>
    <t>205023-北京市通州区马驹桥镇金桥幼儿园</t>
  </si>
  <si>
    <t>205024-北京市通州区张家湾镇张家湾中心幼儿园</t>
  </si>
  <si>
    <t>205025-北京市通州区张家湾镇牛堡屯中心幼儿园</t>
  </si>
  <si>
    <t>205026-北京市通州区梨园镇新城嘉园中心幼儿园</t>
  </si>
  <si>
    <t>205027-北京市通州区台湖镇定海园幼儿园</t>
  </si>
  <si>
    <t>205028-北京市通州区台湖镇台湖中心幼儿园</t>
  </si>
  <si>
    <t>205029-北京市通州区永顺镇中心幼儿园</t>
  </si>
  <si>
    <t>205030-北京市通州区于家务回族乡中心幼儿园</t>
  </si>
  <si>
    <t>205031-北京市通州区宋庄镇红杉溪谷幼儿园</t>
  </si>
  <si>
    <t>205032-北京市通州区永乐店镇中心幼儿园</t>
  </si>
  <si>
    <t>205033-北京市通州区西集镇郎府幼儿园</t>
  </si>
  <si>
    <t>205034-北京市通州区芙蓉幼儿园</t>
  </si>
  <si>
    <t>205035-北京市通州区潞城镇甘棠中心幼儿园</t>
  </si>
  <si>
    <t>205036-北京市通州区潞苑幼儿园</t>
  </si>
  <si>
    <t>205037-北京一幼海晟实验园城市副中心园</t>
  </si>
  <si>
    <t>优质资源引进校派驻干部教师驻通补贴</t>
  </si>
  <si>
    <t>205038-北京市第五幼儿园城市副中心园</t>
  </si>
  <si>
    <t>205039-北京市北海幼儿园城市副中心园</t>
  </si>
  <si>
    <t>205040-北京市通州区教师研修中心实验学校</t>
  </si>
  <si>
    <t>205041-北京市通州区南关小学</t>
  </si>
  <si>
    <t>205042-北京市通州区中山街小学</t>
  </si>
  <si>
    <t>205043-北京市通州区后南仓小学</t>
  </si>
  <si>
    <t>205044-北京市通州区东方小学</t>
  </si>
  <si>
    <t>205045-北京市通州区运河小学</t>
  </si>
  <si>
    <t>205046-北京市通州区官园小学</t>
  </si>
  <si>
    <t>205047-北京市通州区贡院小学</t>
  </si>
  <si>
    <t>205048-北京市通州区玉桥小学</t>
  </si>
  <si>
    <t>205049-北京市通州区民族小学</t>
  </si>
  <si>
    <t>205050-北京市通州区永顺小学</t>
  </si>
  <si>
    <t>205051-北京教育科学研究院北京市通州区第一实验小学</t>
  </si>
  <si>
    <t>205052-北京市史家小学通州分校</t>
  </si>
  <si>
    <t>205053-北京市通州区北苑小学</t>
  </si>
  <si>
    <t>205054-北京小学通州分校</t>
  </si>
  <si>
    <t>205055-北京市通州区临河里小学</t>
  </si>
  <si>
    <t>205056-北京市通州区芙蓉小学</t>
  </si>
  <si>
    <t>205057-北京第二实验小学通州分校</t>
  </si>
  <si>
    <t>205058-北京市通州区宋庄镇中心小学</t>
  </si>
  <si>
    <t>205059-北京市通州区潞城镇中心小学</t>
  </si>
  <si>
    <t>205060-北京市通州区西集镇中心小学</t>
  </si>
  <si>
    <t>205061-北京市通州区漷县镇中心小学</t>
  </si>
  <si>
    <t>205062-北京市通州区永乐店镇中心小学</t>
  </si>
  <si>
    <t>205063-北京市通州区于家务乡中心小学</t>
  </si>
  <si>
    <t>205064-北京市通州区马驹桥镇中心小学</t>
  </si>
  <si>
    <t>205065-北京市通州区台湖镇中心小学</t>
  </si>
  <si>
    <t>205066-北京市通州区张家湾镇中心小学</t>
  </si>
  <si>
    <t>205067-北京教育科学研究院通州区第一实验小学杨庄校区</t>
  </si>
  <si>
    <t>205068-北京市通州区梨园镇中心小学</t>
  </si>
  <si>
    <t>205069-北京市通州区潞苑小学</t>
  </si>
  <si>
    <t>205070-北京市通州区运河中学附属小学</t>
  </si>
  <si>
    <t>205071-北京拔萃骏源学校</t>
  </si>
  <si>
    <t>205072-北京黄城根小学通州校区</t>
  </si>
  <si>
    <t>205073-北京市通州区通运小学</t>
  </si>
  <si>
    <t>205074-北京市通州区第六中学</t>
  </si>
  <si>
    <t>205075-北京市通州区玉桥中学</t>
  </si>
  <si>
    <t>205076-北京市通州区北关中学</t>
  </si>
  <si>
    <t>205077-北京市通州区新华学校</t>
  </si>
  <si>
    <t>205078-北京市通州区潞河中学附属学校</t>
  </si>
  <si>
    <t>205079-北京市通州区宋庄中学</t>
  </si>
  <si>
    <t>205080-北京市第二中学通州校区</t>
  </si>
  <si>
    <t>205081-北京市通州区甘棠中学</t>
  </si>
  <si>
    <t>205082-北京市通州区西集中学</t>
  </si>
  <si>
    <t>205083-北京市通州区郎府中学</t>
  </si>
  <si>
    <t>205084-北京市通州区漷县中学</t>
  </si>
  <si>
    <t>205085-北京市通州区觅子店中学</t>
  </si>
  <si>
    <t>205086-北京市通州区小务中学</t>
  </si>
  <si>
    <t>205087-北京市通州区柴厂屯中学</t>
  </si>
  <si>
    <t>205088-北京市通州区于家务中学</t>
  </si>
  <si>
    <t>205089-北京市通州区马驹桥学校</t>
  </si>
  <si>
    <t>205090-北京市通州区大杜社中学</t>
  </si>
  <si>
    <t>205091-北京市通州区次渠中学</t>
  </si>
  <si>
    <t>205092-北京市通州区台湖学校</t>
  </si>
  <si>
    <t>205093-北京市通州区张家湾中学</t>
  </si>
  <si>
    <t>205094-北京市通州区牛堡屯学校</t>
  </si>
  <si>
    <t>205095-北京市通州区陆辛庄学校</t>
  </si>
  <si>
    <t>205097-北京市通州区梨园学校</t>
  </si>
  <si>
    <t>205098-北京市育才学校通州分校</t>
  </si>
  <si>
    <t>205099-北京市通州区第二中学</t>
  </si>
  <si>
    <t>205100-北京市通州区第四中学</t>
  </si>
  <si>
    <t>205101-北京市通州区潞河中学</t>
  </si>
  <si>
    <t>2023年内高班专项经费</t>
  </si>
  <si>
    <t>205102-中国人民大学附属中学通州校区</t>
  </si>
  <si>
    <t>205103-北京市通州区运河中学</t>
  </si>
  <si>
    <t>205104-北京市通州区永乐店中学</t>
  </si>
  <si>
    <t>205105-北京理工大学附属中学通州校区</t>
  </si>
  <si>
    <t>205106-首都师范大学附属中学（通州校区）</t>
  </si>
  <si>
    <t>205107-北京市第五中学通州校区</t>
  </si>
  <si>
    <t>205108-北京新城职业学校</t>
  </si>
  <si>
    <t>205109-北京市通州区培智学校</t>
  </si>
  <si>
    <t>205110-北京市通州区教师研修中心</t>
  </si>
  <si>
    <t xml:space="preserve">购买地方教材印刷等服务		</t>
  </si>
  <si>
    <t>幼儿园办园质量督导评估</t>
  </si>
  <si>
    <t>205111-北京市通州区青少年活动中心</t>
  </si>
  <si>
    <t>205112-北京市通州区教职工活动中心</t>
  </si>
  <si>
    <t>205113-北京市通州区中小学卫生保健所</t>
  </si>
  <si>
    <t>通州区义务教育薄弱环节改善与能力提升教室照明改造项目</t>
  </si>
  <si>
    <t>205114-北京市通州区教育技术设备中心</t>
  </si>
  <si>
    <t>205115-北京市通州区教育考试中心</t>
  </si>
  <si>
    <t>教育考试组考经费</t>
  </si>
  <si>
    <t>205116-北京市通州区教育服务中心</t>
  </si>
  <si>
    <t>205117-北京市通州区永乐店成人文化技术学校</t>
  </si>
  <si>
    <t>205118-北京市通州区职业教育中心、北京工业大学通州分校</t>
  </si>
  <si>
    <t>205119-北京市通州区宋庄成人文化技术学校</t>
  </si>
  <si>
    <t>205120-北京市通州区潞城成人文化技术学校</t>
  </si>
  <si>
    <t>205121-北京市通州区西集成人文化技术学校</t>
  </si>
  <si>
    <t>205122-北京市通州区漷县成人文化技术学校</t>
  </si>
  <si>
    <t>205123-北京市通州区于家务成人文化技术学校</t>
  </si>
  <si>
    <t>205124-北京市通州区马驹桥成人文化技术学校</t>
  </si>
  <si>
    <t>205125-北京市通州区台湖成人文化技术学校</t>
  </si>
  <si>
    <t>205126-北京市通州区张家湾成人文化技术学校</t>
  </si>
  <si>
    <t>205127-北京市通州区永顺成人文化技术学校</t>
  </si>
  <si>
    <t>205128-北京市通州区梨园成人文化技术学校</t>
  </si>
  <si>
    <t>205129-北京市通州区民办教育服务中心</t>
  </si>
  <si>
    <t>2023年普惠幼儿园生均补助</t>
  </si>
  <si>
    <t>205130-北京市通州区教育发展研究所</t>
  </si>
  <si>
    <t>校园安全视频监控系统升级改造(薄改)</t>
  </si>
  <si>
    <t>205131-北京市通州区教师发展中心</t>
  </si>
  <si>
    <t xml:space="preserve">购买人才招聘与管理服务		</t>
  </si>
  <si>
    <t>205132-北京市通州区教育咨询服务中心</t>
  </si>
  <si>
    <t>初中入学信息化管理平台运维服务项目</t>
  </si>
  <si>
    <t>义务教育入学平台等保测评项目</t>
  </si>
  <si>
    <t>小学入学信息化管理平台运维服务项目</t>
  </si>
  <si>
    <t>通州区教育系统12345市民服务热线“接诉即办”管理平台技术保障运维服务项目</t>
  </si>
  <si>
    <t>205133-北京市史家小学通州分校大杜社校区</t>
  </si>
  <si>
    <t>205134-北京市通州区芙蓉小学焦王庄校区</t>
  </si>
  <si>
    <t>205135-北京市通州区芙蓉小学沙古堆校区</t>
  </si>
  <si>
    <t>205136-北京市通州区贡院小学徐辛庄校区</t>
  </si>
  <si>
    <t>205137-北京市通州区运河中学东校区</t>
  </si>
  <si>
    <t>205138-北京市通州区社区教育学院</t>
  </si>
  <si>
    <t>205139-北京市通州区龙旺庄小学</t>
  </si>
  <si>
    <t>205140-北京景山学校通州分校</t>
  </si>
  <si>
    <t>合  计</t>
  </si>
  <si>
    <t>预算05表 政府采购预算明细表</t>
  </si>
  <si>
    <t>采购类别</t>
  </si>
  <si>
    <t>金额</t>
  </si>
  <si>
    <t>A-货物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</si>
  <si>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</si>
  <si>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</si>
  <si>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</si>
  <si>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</si>
  <si>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</si>
  <si>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</si>
  <si>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</si>
  <si>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</si>
  <si>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</si>
  <si>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</si>
  <si>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</si>
  <si>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</si>
  <si>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</si>
  <si>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</si>
  <si>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</si>
  <si>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</si>
  <si>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</si>
  <si>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</si>
  <si>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</si>
  <si>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</si>
  <si>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</si>
  <si>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</si>
  <si>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</si>
  <si>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</si>
  <si>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</si>
  <si>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</si>
  <si>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</si>
  <si>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</si>
  <si>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2050101</t>
  </si>
  <si>
    <t>行政运行</t>
  </si>
  <si>
    <t>2059999</t>
  </si>
  <si>
    <t>其他教育支出</t>
  </si>
  <si>
    <t>2050204</t>
  </si>
  <si>
    <t>高中教育</t>
  </si>
  <si>
    <t>2050299</t>
  </si>
  <si>
    <t>其他普通教育支出</t>
  </si>
  <si>
    <t>2050201</t>
  </si>
  <si>
    <t>学前教育</t>
  </si>
  <si>
    <t>2050203</t>
  </si>
  <si>
    <t>初中教育</t>
  </si>
  <si>
    <t>2050202</t>
  </si>
  <si>
    <t>小学教育</t>
  </si>
  <si>
    <t>2050302</t>
  </si>
  <si>
    <t>中等职业教育</t>
  </si>
  <si>
    <t>205002-北京市通州区教育委员会（统筹）</t>
  </si>
  <si>
    <t>2050701</t>
  </si>
  <si>
    <t>特殊学校教育</t>
  </si>
  <si>
    <t>2101102</t>
  </si>
  <si>
    <t>事业单位医疗</t>
  </si>
  <si>
    <t>2050403</t>
  </si>
  <si>
    <t>成人高等教育</t>
  </si>
  <si>
    <t>2050801</t>
  </si>
  <si>
    <t>教师进修</t>
  </si>
  <si>
    <t>2080502</t>
  </si>
  <si>
    <t>事业单位离退休</t>
  </si>
  <si>
    <t>2210201</t>
  </si>
  <si>
    <t>住房公积金</t>
  </si>
  <si>
    <t>2101101</t>
  </si>
  <si>
    <t>行政单位医疗</t>
  </si>
  <si>
    <t>2080506</t>
  </si>
  <si>
    <t>机关事业单位职业年金缴费支出</t>
  </si>
  <si>
    <t>2210203</t>
  </si>
  <si>
    <t>购房补贴</t>
  </si>
  <si>
    <t>2080505</t>
  </si>
  <si>
    <t>机关事业单位基本养老保险缴费支出</t>
  </si>
  <si>
    <t>205008-北京市通州区如意中心幼儿园</t>
  </si>
  <si>
    <t>2050401</t>
  </si>
  <si>
    <t>成人初等教育</t>
  </si>
  <si>
    <t>205141-北京市通州区东方星幼儿园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</si>
  <si>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</si>
  <si>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</si>
  <si>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</si>
  <si>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</si>
  <si>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</si>
  <si>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</si>
  <si>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</si>
  <si>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</si>
  <si>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</si>
  <si>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</si>
  <si>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</si>
  <si>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</si>
  <si>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</si>
  <si>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</si>
  <si>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</si>
  <si>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</si>
  <si>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</si>
  <si>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</si>
  <si>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</si>
  <si>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</si>
  <si>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</si>
  <si>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 xml:space="preserve">11011222T000000420571-购买内部审计服务		</t>
  </si>
  <si>
    <t>02-政府履职辅助性服务</t>
  </si>
  <si>
    <t>0203-会计审计服务</t>
  </si>
  <si>
    <t>020302-审计服务</t>
  </si>
  <si>
    <t>205-教育支出</t>
  </si>
  <si>
    <t>11011223T000001967878-购买通州区教育系统安保服务</t>
  </si>
  <si>
    <t>0211-后勤服务</t>
  </si>
  <si>
    <t>021103-安全服务</t>
  </si>
  <si>
    <t>11011223T000001967917-购买市级学前专项资金审计服务</t>
  </si>
  <si>
    <t>11011223T000001971509-购买通州区教育系统“接诉即办”及“62512345”教育咨询服务项目</t>
  </si>
  <si>
    <t>0208-咨询服务</t>
  </si>
  <si>
    <t>020801-咨询服务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</si>
  <si>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</si>
  <si>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</si>
  <si>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</si>
  <si>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</si>
  <si>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</si>
  <si>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</si>
  <si>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</si>
  <si>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</si>
  <si>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</si>
  <si>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</si>
  <si>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</si>
  <si>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</si>
  <si>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</si>
  <si>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</si>
  <si>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</si>
  <si>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部门项目</t>
  </si>
  <si>
    <t>邵勐</t>
  </si>
  <si>
    <t>通州区公办中学、小学、幼儿园、直属机关单位聘请校园保安1440人，确保24小时有人值守，保障广大学生、儿童和教职员工的生命财产安全，维护良好的校园治安秩序。</t>
  </si>
  <si>
    <t>产出指标</t>
  </si>
  <si>
    <t>数量指标</t>
  </si>
  <si>
    <t>公办中学、小学、幼儿园、机关直属单位聘请保安员</t>
  </si>
  <si>
    <t>≥</t>
  </si>
  <si>
    <t>1440</t>
  </si>
  <si>
    <t>人</t>
  </si>
  <si>
    <t>时效指标</t>
  </si>
  <si>
    <t>项目实施时段2023年1月1日-2023年12月31日</t>
  </si>
  <si>
    <t>＝</t>
  </si>
  <si>
    <t>365</t>
  </si>
  <si>
    <t>天</t>
  </si>
  <si>
    <t>质量指标</t>
  </si>
  <si>
    <t>按照《关于印发&lt;进一步加强全市各类中小学幼儿园安全防范的工作标准&gt;的通知》</t>
  </si>
  <si>
    <t>定性</t>
  </si>
  <si>
    <t>良好</t>
  </si>
  <si>
    <t>其他</t>
  </si>
  <si>
    <t>效益指标</t>
  </si>
  <si>
    <t>可持续影响指标</t>
  </si>
  <si>
    <t>保障广大学生、儿童和教职员工的生命财产安全，维护良好的校园治安秩序。</t>
  </si>
  <si>
    <t>有所提升</t>
  </si>
  <si>
    <t>满意度指标</t>
  </si>
  <si>
    <t>服务对象满意度指标</t>
  </si>
  <si>
    <t>学生对保安服务满意度</t>
  </si>
  <si>
    <t>95</t>
  </si>
  <si>
    <t>%</t>
  </si>
  <si>
    <t>家长对保安服务满意度</t>
  </si>
  <si>
    <t>教师对保安服务满意度</t>
  </si>
  <si>
    <t>成本指标</t>
  </si>
  <si>
    <t>经济成本指标</t>
  </si>
  <si>
    <t>项目总成本</t>
  </si>
  <si>
    <t>≤</t>
  </si>
  <si>
    <t>8640</t>
  </si>
  <si>
    <t>万元</t>
  </si>
  <si>
    <t>京人社劳发〔2021〕77号关于调整《北京市2021年最低工资标准》</t>
  </si>
  <si>
    <t>5000</t>
  </si>
  <si>
    <t>元/人*月</t>
  </si>
  <si>
    <t xml:space="preserve">购买地方教材印刷等服务 </t>
  </si>
  <si>
    <t>杨盛楠</t>
  </si>
  <si>
    <t>完成义务教育阶段资助经费的发放</t>
  </si>
  <si>
    <t>免除义务教育地方教材费</t>
  </si>
  <si>
    <t>优良中低差</t>
  </si>
  <si>
    <t>资助完成时间</t>
  </si>
  <si>
    <t>涉及学科</t>
  </si>
  <si>
    <t>52</t>
  </si>
  <si>
    <t>个</t>
  </si>
  <si>
    <t>印刷数量</t>
  </si>
  <si>
    <t>510000</t>
  </si>
  <si>
    <t>册</t>
  </si>
  <si>
    <t>免除义务教育学生</t>
  </si>
  <si>
    <t>向义务学校拨地方教材经费</t>
  </si>
  <si>
    <t>社会效益指标</t>
  </si>
  <si>
    <t>资助学生</t>
  </si>
  <si>
    <t>向义务教育学校拨地方教材经费</t>
  </si>
  <si>
    <t>学校满意度</t>
  </si>
  <si>
    <t>按照北京市政策执行</t>
  </si>
  <si>
    <t xml:space="preserve">纳入预算内管理幼儿园经费 </t>
  </si>
  <si>
    <t>张弦</t>
  </si>
  <si>
    <t>按照面积拨付幼儿园物业管理费，提升幼儿园整体环境。   补充幼儿园日常公用经费，提高幼儿在园品质。</t>
  </si>
  <si>
    <t>补充幼儿园</t>
  </si>
  <si>
    <t>所</t>
  </si>
  <si>
    <t>完成支出</t>
  </si>
  <si>
    <t>幼儿园办公质量</t>
  </si>
  <si>
    <t>解决幼儿保育、教育活动和改善办园条件</t>
  </si>
  <si>
    <t>在园师生</t>
  </si>
  <si>
    <t>孙正</t>
  </si>
  <si>
    <t>区专项项目事前专家论证
完成约10亿资金项目评审，做好通州区教育专项项目储备
对已匹配专项资金项目进行全过程绩效管理，做好绩效跟踪，事后评价工作。
对所学校基建工程进行决算。</t>
  </si>
  <si>
    <t>专家论证</t>
  </si>
  <si>
    <t>2022年10月-2023年8月</t>
  </si>
  <si>
    <t>资金评审</t>
  </si>
  <si>
    <t>2023年10月前</t>
  </si>
  <si>
    <t>资金评审效率提升</t>
  </si>
  <si>
    <t>资金评审额度</t>
  </si>
  <si>
    <t>亿元</t>
  </si>
  <si>
    <t>绩效管理</t>
  </si>
  <si>
    <t>2023年12月前出绩效报告，跟踪报告，整理项目绩效材料，完成工程决算工作。</t>
  </si>
  <si>
    <t>项目申报质量提升</t>
  </si>
  <si>
    <t>专家论证项目数</t>
  </si>
  <si>
    <t>类</t>
  </si>
  <si>
    <t>经济效益指标</t>
  </si>
  <si>
    <t>经济效益</t>
  </si>
  <si>
    <t>有效避免财政资金浪费，资金支出更合理</t>
  </si>
  <si>
    <t>项目申报部门满意度</t>
  </si>
  <si>
    <t>成本控制</t>
  </si>
  <si>
    <t>财政文件收费标准内</t>
  </si>
  <si>
    <t>完成2022-2023学年资助经费的发放</t>
  </si>
  <si>
    <t>学前资助涉及人数</t>
  </si>
  <si>
    <t>春季资助资金下达时间</t>
  </si>
  <si>
    <t>2023年4-5月</t>
  </si>
  <si>
    <t>向民办学校拨公用经费</t>
  </si>
  <si>
    <t>2023年9-10月</t>
  </si>
  <si>
    <t>资助符合条件人员</t>
  </si>
  <si>
    <t>秋季资助资金下达时间</t>
  </si>
  <si>
    <t>优秀</t>
  </si>
  <si>
    <t>免教科书费涉及学生</t>
  </si>
  <si>
    <t>减轻学生家庭经济压力</t>
  </si>
  <si>
    <t>保障困难学生顺利完成学业</t>
  </si>
  <si>
    <t>抽样学生或家长满意度</t>
  </si>
  <si>
    <t>资助学生资助金标准</t>
  </si>
  <si>
    <t xml:space="preserve">兼职督学劳务费、幼儿园办园质量督导评估费用、国家义务教育质量监测工作经费 </t>
  </si>
  <si>
    <t>李少杰</t>
  </si>
  <si>
    <t>责任督学按月完成经常性督导工作任务，积极参加培训，不断提高自身督导工作经验；完成100所幼儿园办园质量督导评估和国家义务教育质量监测工作。</t>
  </si>
  <si>
    <t>完成国家义务教育质量监测工作并撰写总结。六月份</t>
  </si>
  <si>
    <t>对学校、幼儿园发展规划、队伍建设、教育管理、发展绩效、创新与特色等进行督评，促进学校、幼儿园规范化办学、办园。</t>
  </si>
  <si>
    <t>完成幼儿园办园质量督导评估</t>
  </si>
  <si>
    <t>督评等级认定</t>
  </si>
  <si>
    <t>幼儿园办园质量督导评工作一年两次</t>
  </si>
  <si>
    <t>中小学、幼儿园督学工作督学每月至少进校、进园1次</t>
  </si>
  <si>
    <t>完成国家义务教育质量监测工作</t>
  </si>
  <si>
    <t>聘请中小学幼儿园责任督学</t>
  </si>
  <si>
    <t>分析相关科目存在的问题及产生的原因并整改，提高学生学业水平、学校教育质量</t>
  </si>
  <si>
    <t>完成办园质量督导评估,规范办园行为,提高办园质量;</t>
  </si>
  <si>
    <t>完成国家义务教育质量监测工作,对义务教育发展的具有导向和指导作用;</t>
  </si>
  <si>
    <t>责任督学和兼职督学按时完成经常性督导、提高学校办学管理水平。</t>
  </si>
  <si>
    <t>师生满意度调查</t>
  </si>
  <si>
    <t>总成本</t>
  </si>
  <si>
    <t>李伟</t>
  </si>
  <si>
    <t>北京学校174套人才公寓租赁并支付租金</t>
  </si>
  <si>
    <t>满足学校教育教学辅助需求</t>
  </si>
  <si>
    <t>保障正常师生教育教学顺利开展</t>
  </si>
  <si>
    <t>二居房租租赁</t>
  </si>
  <si>
    <t>套</t>
  </si>
  <si>
    <t>一居房租租赁</t>
  </si>
  <si>
    <t>三居房租租赁</t>
  </si>
  <si>
    <t>支付租金</t>
  </si>
  <si>
    <t>2023年6月</t>
  </si>
  <si>
    <t>减少人才教师经济压力</t>
  </si>
  <si>
    <t>解决教师住房需求，缓解教师生活压力</t>
  </si>
  <si>
    <t>教师满意度</t>
  </si>
  <si>
    <t>预算控制数</t>
  </si>
  <si>
    <t>何进</t>
  </si>
  <si>
    <t>北京学校51套人才公寓租赁并支付租金</t>
  </si>
  <si>
    <t>2023年6月前</t>
  </si>
  <si>
    <t>解决教师住房需求，缓解教师生活压力。</t>
  </si>
  <si>
    <t xml:space="preserve">教育设施改造项目前期费 </t>
  </si>
  <si>
    <t>通过聘请有资质的设计单位、造价咨询单位、测绘单位、地质勘察单位，对修缮项目进行整体设计、测绘、勘察及工程过程管理，保证修缮工程的过程建设的规范化、合法化，强化修缮工程财政资金使用的效益。</t>
  </si>
  <si>
    <t>造价咨询成果文件</t>
  </si>
  <si>
    <t>测绘成果成果文件</t>
  </si>
  <si>
    <t>地质勘察成果成果文件</t>
  </si>
  <si>
    <t>造价咨询、测绘及地质勘察成果文件质量</t>
  </si>
  <si>
    <t>设计、测绘及地质勘察完成时间</t>
  </si>
  <si>
    <t>设计图纸</t>
  </si>
  <si>
    <t>造价咨询完成时间</t>
  </si>
  <si>
    <t>设计图纸质量</t>
  </si>
  <si>
    <t>有效打造副中心精品工程，提升社会办学的满意度</t>
  </si>
  <si>
    <t>有效强化工程管理</t>
  </si>
  <si>
    <t>学生满意度</t>
  </si>
  <si>
    <t>家长满意度</t>
  </si>
  <si>
    <t>王洪建</t>
  </si>
  <si>
    <t>目标1：组织完成全年2次高中学业水平考试；
目标2：组织完成全年2次高考英语听说考试；
目标3：组织完成全年2次中考英语听说考试及阅卷工作；                  
目标4：组织完成全年2次成人高等自学考试；
目标5：组织完成高考考试；                                        
目标6：组织完成初三年级中考体育考试；                                                                                            
目标7：组织完成初二年级和初三年级中考考试及阅卷工作；                                                 
目标8：组织完成成人高考考试；                                     
目标9：确保全年各类教育考试顺利实施，保证考试监控系统能够更好地服务于考试管理的需要。</t>
  </si>
  <si>
    <t>初三年级中考体育考试</t>
  </si>
  <si>
    <t>5月份完成</t>
  </si>
  <si>
    <t>高考</t>
  </si>
  <si>
    <t>6月份完成</t>
  </si>
  <si>
    <t>初二年级和初三年级中考考试及阅卷工作</t>
  </si>
  <si>
    <t>全年2次高考英语听说考试</t>
  </si>
  <si>
    <t>全年2次中考英语听说考试及阅卷工作</t>
  </si>
  <si>
    <t>3月份和12月份分2次完成</t>
  </si>
  <si>
    <t>全年2次成人高等自学考试</t>
  </si>
  <si>
    <t>4月份和10月份分2次完成</t>
  </si>
  <si>
    <t>考试监控系统运维</t>
  </si>
  <si>
    <t>贯穿全年</t>
  </si>
  <si>
    <t>成人高考考试</t>
  </si>
  <si>
    <t>10月份完成</t>
  </si>
  <si>
    <t>所有考试</t>
  </si>
  <si>
    <t>保证所有考试顺利完成。</t>
  </si>
  <si>
    <t>全年2次高中学业水平考试</t>
  </si>
  <si>
    <t>1月份和7月份分2次完成</t>
  </si>
  <si>
    <t>考生顺利完成考试</t>
  </si>
  <si>
    <t>元</t>
  </si>
  <si>
    <t xml:space="preserve">对口支援教师补贴、慰问所需费用 </t>
  </si>
  <si>
    <t>曹希林</t>
  </si>
  <si>
    <t xml:space="preserve">教委关于对口支援工作教师待遇相关规定，为进行对口支援工作的教师提供一次性补贴、生活补助和营养补贴标、办理一次性人身意外伤害保险、通讯费、生活交通各项等福利。同时，到受援地慰问对口支援工作的教师，让援边教师安心工作。   </t>
  </si>
  <si>
    <t>于2023年11月前完成一次性补贴、生活补贴和营养补贴经费、人身意外伤害保险、体检费、医疗费、通讯费和交通费等资金拨付；对2023年8月圆满完成对口支援任务的教师进行奖励。</t>
  </si>
  <si>
    <t>根据上级要求，对援派教师进行年度考评</t>
  </si>
  <si>
    <t>保障对口支援的教师健康愉快工作的同时，促进京、疆、臧、青、蒙五地的教育交流</t>
  </si>
  <si>
    <t>受援地家长学生满意度</t>
  </si>
  <si>
    <t>对口支援教师满意度</t>
  </si>
  <si>
    <t>受援地学校满意度</t>
  </si>
  <si>
    <t xml:space="preserve">人才年度考核奖金专项资金 </t>
  </si>
  <si>
    <t xml:space="preserve">为加强新时代教师队伍建设，充分发挥教育系统优秀人才资源的整体优势和在教书育人、学科教学、教育科研等方面的示范引领作用，促进城市副中心教育事业的改革和发展，充分调动校长和教师工作的积极性，促进教育均衡发展和学校内涵发展，不断提高教育公共服务水平。  </t>
  </si>
  <si>
    <t>引进校执行校长考核</t>
  </si>
  <si>
    <t>区骨干教师考核</t>
  </si>
  <si>
    <t>按照“多劳多得，优绩优酬”的原则，重点向承担教育改革发展任务重，为促进教育均衡发展、提高学生综合素质付出努力的一线教师和做出突出成绩的教师倾斜，鼓励教师全身心投入到教书育人工作中，引导教师不断提高自身素质和教育教学能力.</t>
  </si>
  <si>
    <t>市骨干班主任考核</t>
  </si>
  <si>
    <t>市特级教师考核</t>
  </si>
  <si>
    <t>区优秀校长考核</t>
  </si>
  <si>
    <t>2022年1月1日至2022年12月31日</t>
  </si>
  <si>
    <t>优质资源引进校校长考核</t>
  </si>
  <si>
    <t>市学带考核</t>
  </si>
  <si>
    <t>区骨干研修员考核</t>
  </si>
  <si>
    <t>区骨干班主任考核</t>
  </si>
  <si>
    <t>区名校长考核</t>
  </si>
  <si>
    <t>市骨干教师考核</t>
  </si>
  <si>
    <t>区青年骨干教师考核</t>
  </si>
  <si>
    <t>促进学生均衡发展，提高综合素质，同时鼓励教师全身心投入到工作，调动教师积极性，不断提升自身教育教学能力，促进通州区教育事业发展水平不断提升。</t>
  </si>
  <si>
    <t>家长学生满意度</t>
  </si>
  <si>
    <t xml:space="preserve">教育人才引进与管理改革行动计划（校级骨干班主任） </t>
  </si>
  <si>
    <t>为进一步加强城市副中心教师队伍建设，推动师德师风建设的常态化和长效化，设置教育人才引进与管理改革行动计划“校级骨干班主任”奖励资金，开展“校级骨干班主任”奖励工作，坚持以德为先，支持一线，多劳多得，注重实绩</t>
  </si>
  <si>
    <t>每年9月份对上个学年情况进行汇总，进行发放一次</t>
  </si>
  <si>
    <t>每学期末，根据各单位的在校生数量，核拨“校级骨干班主任”资金总量，由学校依据校内奖励分配办法开展奖励工作。</t>
  </si>
  <si>
    <t>依据各单位的在校生数量，核拨“校级骨干班主任”资金总量，由学校依据校内奖励分配办法开展奖励工作。</t>
  </si>
  <si>
    <t>各中学、职业学校实有在校生34684人，按照每生每年220元测算，需资金763.05万元；小学、幼儿园实有在校生95217人，按照每生每年200元测算，需资金1901.54万元，合计共需资金2664.59万元。</t>
  </si>
  <si>
    <t>促进学生均衡发展，提高综合素质，同时鼓励班主任教师全身心投入到工作，调动教师积极性，不断提升自身教育教学能力，促进通州区教育事业发展水平不断提升。</t>
  </si>
  <si>
    <t>各中学、职业学校实有在校生34684人，按照每生每年220元测算，需资金763.048万元；小学、幼儿园实有在校生95217人，按照每生每年200元测算，需资金1901.54万元，合计共需资金2664.588万元。</t>
  </si>
  <si>
    <t>免费为教职工体检</t>
  </si>
  <si>
    <t xml:space="preserve">为教职工提供免费体检，提高教职工健康水平，提高工作效率。   </t>
  </si>
  <si>
    <t>2022年6月提出项目资金拨付申请，待资金到位后拨付至各相关单位。</t>
  </si>
  <si>
    <t>提高教职工健康水平，提高工作效率。</t>
  </si>
  <si>
    <t>编外人员体检</t>
  </si>
  <si>
    <t>退休教师体检</t>
  </si>
  <si>
    <t>在职教师体检</t>
  </si>
  <si>
    <t>增强教职工幸福感，提高教育教学质量。</t>
  </si>
  <si>
    <t>教职员工满意度</t>
  </si>
  <si>
    <t>购买人才招聘与管理服务</t>
  </si>
  <si>
    <t xml:space="preserve">切实提高招聘岗位条件，优化师资统筹配置，合理优化教师队伍结构，加强城市副中心教师队伍建设。   。   </t>
  </si>
  <si>
    <t>2022年11月-2023年12月</t>
  </si>
  <si>
    <t>补充师资（社会化教育人才）</t>
  </si>
  <si>
    <t>补充师资（毕业生）</t>
  </si>
  <si>
    <t>促进教育改革和质量提升</t>
  </si>
  <si>
    <t>补充师资（在职教师）</t>
  </si>
  <si>
    <t>促进我区师资力量整体提升，积极为副中心教育事业发展做好人才保障。</t>
  </si>
  <si>
    <t>招聘服务费</t>
  </si>
  <si>
    <t>社会化教育人才经费</t>
  </si>
  <si>
    <t>实施社会化人才招聘，切实提高招聘岗位条件，优化师资统筹配置，合理优化教师队伍结构，加强城市副中心教师队伍建设。</t>
  </si>
  <si>
    <t>按月保障社会化教育人才工资福利待遇</t>
  </si>
  <si>
    <t>根据实际工作情况进行发放。</t>
  </si>
  <si>
    <t>为保障教育事业发展需要，为招聘的社会化教育人才保障工资福利待遇</t>
  </si>
  <si>
    <t>实施社会化人才招聘，补充因大量增班等因素造成的师资需求。</t>
  </si>
  <si>
    <t>创新用人模式，吸引汇聚高端教育人才，大力引进紧缺人才，满足教育教学基本需求，促进教育改革和质量提升。</t>
  </si>
  <si>
    <t>保障社会化教育人才保障工资福利待遇</t>
  </si>
  <si>
    <t>派驻干部教师在通州全日制工作满一个学期，经考核合格后，可享受每月2000元的驻通补贴。通过实施驻通补贴，能够达到吸引人才、留住人才、用好人才的目的。</t>
  </si>
  <si>
    <t>派驻干部教师在通州区教育系统全日制工作满一个学期，经考核合格。</t>
  </si>
  <si>
    <t>派驻干部教师</t>
  </si>
  <si>
    <t>2023年</t>
  </si>
  <si>
    <t>年</t>
  </si>
  <si>
    <t>加强优质资源引进校干部教师的引领带动作用，激发干部教师工作积极性，吸引更多优秀人才。</t>
  </si>
  <si>
    <t>臧振宇</t>
  </si>
  <si>
    <t>全面贯彻党的教育方针，落实立德树人根本任务，充分发挥学校教育主阵地作用，积极回应学生和家长需求，进一步提升我区义务教育阶段学校课后服务水平，切实减轻学生作业负担和校外培训负担。</t>
  </si>
  <si>
    <t>区教委所属义务教育阶段中小学中参与课后服务</t>
  </si>
  <si>
    <t>落实市区“双减”工作部署，丰富学校课后服务供给。</t>
  </si>
  <si>
    <t>提高课后服务质量，增强课后服务吸引力，满足学生多样化需求，促进学生健康成长。</t>
  </si>
  <si>
    <t>按月发放课后服务津贴部分，年终集中发放奖励性部分</t>
  </si>
  <si>
    <t>根据实际工作情况，按照市区两级规定时间节点进行发放</t>
  </si>
  <si>
    <t>由市区两级财政予以资金保障</t>
  </si>
  <si>
    <t>2023年由市区财政各承担50%</t>
  </si>
  <si>
    <t xml:space="preserve">购买内部审计服务 </t>
  </si>
  <si>
    <t>李根</t>
  </si>
  <si>
    <t>通过审计，了解和掌握所属单位财政财务收支的规模和管理现状，揭示组织运行、事业发展中的薄弱环节和重大缺陷，及时发现领导人员任职期间履行经济责任，遵守财经纪律、法规及规章制度中存在的问题，客观公正的评价领导人员任期经济责任，提出审计建议，推动完善风险防控措施，促进教育事业健康发展，保障国有资产的安全与完整。</t>
  </si>
  <si>
    <t>对下属单位预算执行和其他财务收支情况进行审计</t>
  </si>
  <si>
    <t>开始实施	开始实施</t>
  </si>
  <si>
    <t>对领导干部近三年履行经济责任情况进行审计</t>
  </si>
  <si>
    <t>制作审计信息化系统</t>
  </si>
  <si>
    <t>对下属单位开展经济责任审计</t>
  </si>
  <si>
    <t>审计信息化系统初步投入使用</t>
  </si>
  <si>
    <t>提高审计信息化水平</t>
  </si>
  <si>
    <t>完成</t>
  </si>
  <si>
    <t>加强对事务所培训、沟通</t>
  </si>
  <si>
    <t>基层单位财务管理水平</t>
  </si>
  <si>
    <t>领导干部履行经济责任</t>
  </si>
  <si>
    <t>基层单位财务工作压力</t>
  </si>
  <si>
    <t>得到缓解。</t>
  </si>
  <si>
    <t>被审计单位满意度</t>
  </si>
  <si>
    <t>项目预算控制数</t>
  </si>
  <si>
    <t>张莹</t>
  </si>
  <si>
    <t>完成约200所幼儿园的2022年度财务报表、幼儿园收费、财政补助资金使用、幼儿园收入支出结构和教师工资发放等情况的审计。对学前专项转移支付项目执行情况进行绩效评价。</t>
  </si>
  <si>
    <t>完成接受专项资金幼儿园审计发现问题的整改</t>
  </si>
  <si>
    <t>出具审计报告</t>
  </si>
  <si>
    <t>出具审计整改清单</t>
  </si>
  <si>
    <t>8月31日前完成审计</t>
  </si>
  <si>
    <t>按时完成</t>
  </si>
  <si>
    <t>完成对接受专项资金幼儿园的审计</t>
  </si>
  <si>
    <t>幼儿园财务管理较往年有提高</t>
  </si>
  <si>
    <t>有提高</t>
  </si>
  <si>
    <t>幼儿园审计发现问题减少</t>
  </si>
  <si>
    <t>有减少</t>
  </si>
  <si>
    <t>区教委满意度</t>
  </si>
  <si>
    <t>幼儿园满意度</t>
  </si>
  <si>
    <t xml:space="preserve">通州区学习型城区及乡镇社区教育中心建设经费 </t>
  </si>
  <si>
    <t>李继龙</t>
  </si>
  <si>
    <t xml:space="preserve">目标1：积极推进北京市学习型示范城区、全国社区教育示范区建设。
目标2：新建成20个左右示范性学习型组织，加强建设学习型城区管理者、教师、专家、志愿者队伍建设，培养一批市、区级学习指导师，评选一批市、区级学习之星。
目标3：培育市、区级“优秀成人继续教育院校”、市民终身学习示范基地、终身学习品牌项目不少于20个。
目标4：推动社区教育内涵发展，健全制度，完善课程体系，创新手段和方法，开展多层次、多形式和多渠道的教育培训活动，年内开展各类社区教育培训不低于20万人次，开展职业技能类培训不低于1.5万人次。
目标5：举办全民终身学习活动周、社区教育成果展示等全区大型活动。   </t>
  </si>
  <si>
    <t>开展职业技能培训</t>
  </si>
  <si>
    <t>制定项目方案</t>
  </si>
  <si>
    <t>开展各类社区教育培训</t>
  </si>
  <si>
    <t>实施项目</t>
  </si>
  <si>
    <t>评选学习型家庭</t>
  </si>
  <si>
    <t>培养一批市、区级学习指导师、评选一批市、区级学习之星</t>
  </si>
  <si>
    <t>社区教育服务老年教育体系</t>
  </si>
  <si>
    <t>项目完成</t>
  </si>
  <si>
    <t>培育市、区级“优秀成人继续教育院校”、市民终身学习示范基地、终身学习品牌项目</t>
  </si>
  <si>
    <t>稳步推进学习型示范区创建</t>
  </si>
  <si>
    <t>市民素质</t>
  </si>
  <si>
    <t>终身教育体系</t>
  </si>
  <si>
    <t>市民对学习型社会建设的知晓率</t>
  </si>
  <si>
    <t>市民对学习型社会建设的支持率</t>
  </si>
  <si>
    <t>参与学习活动的市民满意率</t>
  </si>
  <si>
    <t>总成本控制在</t>
  </si>
  <si>
    <t>使乡镇外聘教师工资得到保障，保障幼儿园师资队伍稳定，确保乡镇中心幼儿园正常运转。</t>
  </si>
  <si>
    <t>按季度准时发放</t>
  </si>
  <si>
    <t>幼儿园数量</t>
  </si>
  <si>
    <t>教职工工资正常发放</t>
  </si>
  <si>
    <t>教育教学活动正常进行</t>
  </si>
  <si>
    <t>聘用人数</t>
  </si>
  <si>
    <t>幼儿园正常运行</t>
  </si>
  <si>
    <t>马艳平</t>
  </si>
  <si>
    <t>对通州区中小学入学信息化管理平台进行等保测评，保障平台的运行安全。</t>
  </si>
  <si>
    <t>完成等级测评</t>
  </si>
  <si>
    <t>6月完成测评，具体进度参照《可研报告》5.1.2实施计划</t>
  </si>
  <si>
    <t>义务教育入学平台等保测评服务</t>
  </si>
  <si>
    <t>系统满足等保三级测评相关要求</t>
  </si>
  <si>
    <t>完成等保测评，落实网络安全法，满足网络安全合规要求；同时，从管理、技术和组织层面提高保障平台安全运行能力。</t>
  </si>
  <si>
    <t>通对小学入学信息化管理平台提供专业运维服务，保障系统安全可靠、平稳运行，保障小学入学工作平稳有序开展，提高社会公众的满意度，提高业务办理水平，提高通州区入学信息化服务水平。</t>
  </si>
  <si>
    <t>运维对象</t>
  </si>
  <si>
    <t>服务用户</t>
  </si>
  <si>
    <t>平台正常运行率</t>
  </si>
  <si>
    <t>采购验收合格率</t>
  </si>
  <si>
    <t>服务响应率</t>
  </si>
  <si>
    <t>项目申报、立项</t>
  </si>
  <si>
    <t>2022年12月前</t>
  </si>
  <si>
    <t>项目招投标、签订合同</t>
  </si>
  <si>
    <t>2023年1-4月</t>
  </si>
  <si>
    <t>项目验收</t>
  </si>
  <si>
    <t>2023年11-12月</t>
  </si>
  <si>
    <t>项目运维工作开展</t>
  </si>
  <si>
    <t>2023年5-10月</t>
  </si>
  <si>
    <t>七大类运维服务工作</t>
  </si>
  <si>
    <t>保障实施</t>
  </si>
  <si>
    <t>九个业务子系统高效运行</t>
  </si>
  <si>
    <t>有效保障</t>
  </si>
  <si>
    <t>区级、学校、街道、委办局用户</t>
  </si>
  <si>
    <t>学生、家长用户</t>
  </si>
  <si>
    <t>项目支出控制在预算范围内</t>
  </si>
  <si>
    <t>通过对通州区初中入学信息化管理平台运行维护，进一步完善义务教育入学规则，保障义务教育公平公正。为通州区初中入学工作提供一整套规范的工作内容和操作流程，提升工作效率，提高用户系统使用满意度，保障系统稳定运行。</t>
  </si>
  <si>
    <t>项目规划与招投标阶段</t>
  </si>
  <si>
    <t>2022年9月-11月立项申请。按照相关单位要求，评估项目内容，提交立项材料。</t>
  </si>
  <si>
    <t>项目需求调研与设计阶段</t>
  </si>
  <si>
    <t>2022年12-2023年2月通过与教委、学校用户的需求沟通，进行业务梳理，明确需求内容，广泛收集用户需求，为系统运维服务打下良好的业务需求基础</t>
  </si>
  <si>
    <t>初中入学信息化管理平台运维服务</t>
  </si>
  <si>
    <t>项目招投标确定实施单位</t>
  </si>
  <si>
    <t>2023年3月招投标与合同，启动项目招投标流程，确定中标供应商，并签订服务合同。</t>
  </si>
  <si>
    <t>平台运行维护</t>
  </si>
  <si>
    <t>自合同签订之日起至2023年12月31日对系统进行运行维护</t>
  </si>
  <si>
    <t>系统上线运行情况良好</t>
  </si>
  <si>
    <t>项目总结</t>
  </si>
  <si>
    <t>对项目执行过程和结果进总结、分析等。</t>
  </si>
  <si>
    <t>保障2023年义务教育阶段初中入学工作顺利完成。</t>
  </si>
  <si>
    <t>社会公众满意度</t>
  </si>
  <si>
    <t>学校工作人员满意度</t>
  </si>
  <si>
    <t>市区政府工作人员满意度</t>
  </si>
  <si>
    <t>保障网上12345案件的接件、签收、处理、办理、反馈等全流程业务工作正常进行，数据无丢失泄露，系统保持在高效、稳定、安全的运行状态。</t>
  </si>
  <si>
    <t>系统平台高效运行</t>
  </si>
  <si>
    <t>五大类运维服务工作</t>
  </si>
  <si>
    <t>17个科室及14个直属单位</t>
  </si>
  <si>
    <t>目标1：62512345教育咨询热线法定假日外的接听，记录、派转、督办、回收、统计分析等工作，完成3-8月义务教育入学工作，政策解读，现场办理等业务服务，年底前完成下一年度的预采集工作。平稳实现义务教育入学季过渡，妥善处理突发问题。
目标2：12345市民热线服务系统所有案件的签收派转、上传处理意见、台账登记、工单存档、案件督办、回访、听取答复录音、制作日报、周报及月报情况汇总、分析等材料。定期完成剔除、挂账、加分、拦截案件，以及重复案件申请报送、案件分类统计、销账等材料。平稳实现教育类问题接诉即办妥善处理，对突发问题提前预警，达到未诉先办。</t>
  </si>
  <si>
    <t>接诉即办年度市级考评满意率</t>
  </si>
  <si>
    <t>＞</t>
  </si>
  <si>
    <t>义务教育现场接待家庭</t>
  </si>
  <si>
    <t>教育咨询接线率</t>
  </si>
  <si>
    <t>3至7月完成人员政策培训全以及区中小学新生采集、学校分配服务</t>
  </si>
  <si>
    <t>次</t>
  </si>
  <si>
    <t>完成全年教育咨询接线服务，依照不同情况派发至对应科室并回收反馈，记录、派转、督办、回收、统计分析等。</t>
  </si>
  <si>
    <t>平稳度过</t>
  </si>
  <si>
    <t>接诉即办案件受理量</t>
  </si>
  <si>
    <t>件</t>
  </si>
  <si>
    <t>文档相关材料制作</t>
  </si>
  <si>
    <t>份</t>
  </si>
  <si>
    <t>案件回访</t>
  </si>
  <si>
    <t>教育咨询接线量</t>
  </si>
  <si>
    <t>11月完成下一年度的预采集工作，辅助家长填报</t>
  </si>
  <si>
    <t>接诉即办年度市级考评解决率</t>
  </si>
  <si>
    <t>录音听取</t>
  </si>
  <si>
    <t>接诉即办年度市级考评综合成绩</t>
  </si>
  <si>
    <t>分</t>
  </si>
  <si>
    <t>接诉即办案件回传率</t>
  </si>
  <si>
    <t>接诉即办每月18日前完成当月案件的分析并按照区中心要求报送相关材料</t>
  </si>
  <si>
    <t>持续增强区教育系统接诉即办工作的技术服务水平，不断提升工作效能和管理水平。通过提升工作效能、科学汇总数据、实施支持调度，持续保持公众的获得感、满意度和幸福感。</t>
  </si>
  <si>
    <t>辅助通州教委做好接诉即办工作，响应民生诉求。全面助力区教育系统公共服务能力和诉求治理能力的提升，增强群众获得感、幸福感。</t>
  </si>
  <si>
    <t>公众满意度</t>
  </si>
  <si>
    <t>区域公众对通州教委接诉即办工作的年度满意度评价，较上一年度有所提升。</t>
  </si>
  <si>
    <t>总预算控制</t>
  </si>
  <si>
    <t>芦洋</t>
  </si>
  <si>
    <t>保护师生用眼健康、用眼安全和节能降耗的需求。完善优化我校的教育教学环境，积极的帮助学校营造舒适、健康、绿色环保的教室教学照明环境，有效降低学生的近视率，为学生营造健康愉快的学习环境，帮助学生有效提高学习效率，为国家和民族的发展做出应有的贡献。</t>
  </si>
  <si>
    <t>改造照明设备数量</t>
  </si>
  <si>
    <t>2000</t>
  </si>
  <si>
    <t>盏</t>
  </si>
  <si>
    <t>使用时长</t>
  </si>
  <si>
    <t>3</t>
  </si>
  <si>
    <t>改造学校数量</t>
  </si>
  <si>
    <t>25</t>
  </si>
  <si>
    <t>保护师生用眼健康</t>
  </si>
  <si>
    <t>85</t>
  </si>
  <si>
    <t>区级总预算控制价格</t>
  </si>
  <si>
    <t>王元楷</t>
  </si>
  <si>
    <t>通州区14所公办中学、小学升级校园安防监控系统，确保重点部位全覆盖，监控存储达90天，保障广大学生和教职员工的生命财产安全，维护良好的校园治安秩序。</t>
  </si>
  <si>
    <t>完成招标时间</t>
  </si>
  <si>
    <t>12</t>
  </si>
  <si>
    <t>月</t>
  </si>
  <si>
    <t>系统正常运行率</t>
  </si>
  <si>
    <t>100</t>
  </si>
  <si>
    <t>筒形摄像机</t>
  </si>
  <si>
    <t>2125</t>
  </si>
  <si>
    <t>台</t>
  </si>
  <si>
    <t>防油污摄像机</t>
  </si>
  <si>
    <t>28</t>
  </si>
  <si>
    <t>系统验收合格率</t>
  </si>
  <si>
    <t>半球摄像机</t>
  </si>
  <si>
    <t>640</t>
  </si>
  <si>
    <t>提高校园安全度，系统不落后于主流水平</t>
  </si>
  <si>
    <t>5</t>
  </si>
  <si>
    <t>211.084202</t>
  </si>
  <si>
    <t>预算14表 部门整体支出绩效目标申报表</t>
  </si>
  <si>
    <t>（2023年度）</t>
  </si>
  <si>
    <t>部门（单位）名称</t>
  </si>
  <si>
    <t>总体资金情况（万元）</t>
  </si>
  <si>
    <t>预算支出总额</t>
  </si>
  <si>
    <t>财政拨款</t>
  </si>
  <si>
    <t>整体绩效目标</t>
  </si>
  <si>
    <t>提高预算编制质量，严格执行预算，保障单位日常运转。</t>
  </si>
  <si>
    <t>其他说明</t>
  </si>
  <si>
    <t>无。</t>
  </si>
  <si>
    <t>活动</t>
  </si>
  <si>
    <t>绩效指标</t>
  </si>
  <si>
    <t>指标性质</t>
  </si>
  <si>
    <t>指标值</t>
  </si>
  <si>
    <t>度量单位</t>
  </si>
  <si>
    <t>教育工作</t>
  </si>
  <si>
    <t>产出指标-数量指标-科目调整次数</t>
  </si>
  <si>
    <t>产出指标-质量指标-预算编制质量（∣（执行数-预算数）/预算数∣）</t>
  </si>
  <si>
    <t>效益指标-社会效益指标-运转保障率</t>
  </si>
  <si>
    <t>效益指标-经济效益指标-三公经费控制率（执行数/预算数）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</si>
</sst>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color rgb="FFFF0000"/>
      <name val="宋体"/>
      <charset val="134"/>
    </font>
    <font>
      <sz val="10"/>
      <color indexed="8"/>
      <name val="宋体"/>
      <charset val="1"/>
      <scheme val="minor"/>
    </font>
    <font>
      <b/>
      <sz val="9"/>
      <color rgb="FFFF0000"/>
      <name val="宋体"/>
      <charset val="134"/>
    </font>
    <font>
      <sz val="16"/>
      <color indexed="8"/>
      <name val="仿宋_GB2312"/>
      <charset val="1"/>
    </font>
    <font>
      <b/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6" borderId="2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9" borderId="26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28" fillId="10" borderId="2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</cellStyleXfs>
  <cellXfs count="16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176" fontId="3" fillId="0" borderId="4" xfId="0" applyNumberFormat="1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" fillId="0" borderId="2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76" fontId="12" fillId="0" borderId="4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4" xfId="0" applyNumberFormat="1" applyFont="1" applyBorder="1" applyAlignment="1">
      <alignment horizontal="right" vertical="center"/>
    </xf>
    <xf numFmtId="0" fontId="10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7" fontId="0" fillId="0" borderId="0" xfId="0" applyNumberFormat="1" applyFont="1" applyFill="1" applyAlignment="1">
      <alignment vertical="center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0" xfId="0" applyFont="1" applyBorder="1">
      <alignment vertical="center"/>
    </xf>
    <xf numFmtId="176" fontId="12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14" xfId="0" applyFont="1" applyBorder="1" applyAlignment="1">
      <alignment horizontal="left" vertical="center" wrapText="1"/>
    </xf>
    <xf numFmtId="176" fontId="3" fillId="0" borderId="22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176" fontId="6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176" fontId="10" fillId="3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176" fontId="18" fillId="3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176" fontId="10" fillId="0" borderId="4" xfId="0" applyNumberFormat="1" applyFont="1" applyBorder="1" applyAlignment="1">
      <alignment horizontal="right" vertical="center"/>
    </xf>
    <xf numFmtId="176" fontId="12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5" activePane="bottomLeft" state="frozen"/>
      <selection/>
      <selection pane="bottomLeft" activeCell="E34" sqref="E3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28"/>
      <c r="B1" s="112"/>
      <c r="C1" s="113"/>
      <c r="D1" s="113"/>
      <c r="E1" s="113"/>
      <c r="F1" s="128"/>
    </row>
    <row r="2" ht="22.8" customHeight="1" spans="1:6">
      <c r="A2" s="9"/>
      <c r="B2" s="5" t="s">
        <v>0</v>
      </c>
      <c r="C2" s="5"/>
      <c r="D2" s="5"/>
      <c r="E2" s="5"/>
      <c r="F2" s="16"/>
    </row>
    <row r="3" ht="19.55" customHeight="1" spans="1:6">
      <c r="A3" s="9"/>
      <c r="B3" s="118"/>
      <c r="C3" s="118"/>
      <c r="D3" s="118"/>
      <c r="E3" s="119" t="s">
        <v>1</v>
      </c>
      <c r="F3" s="16"/>
    </row>
    <row r="4" ht="23" customHeight="1" spans="1:6">
      <c r="A4" s="78"/>
      <c r="B4" s="121" t="s">
        <v>2</v>
      </c>
      <c r="C4" s="121"/>
      <c r="D4" s="121" t="s">
        <v>3</v>
      </c>
      <c r="E4" s="121"/>
      <c r="F4" s="146"/>
    </row>
    <row r="5" ht="23" customHeight="1" spans="1:6">
      <c r="A5" s="78"/>
      <c r="B5" s="121" t="s">
        <v>4</v>
      </c>
      <c r="C5" s="121" t="s">
        <v>5</v>
      </c>
      <c r="D5" s="121" t="s">
        <v>4</v>
      </c>
      <c r="E5" s="121" t="s">
        <v>5</v>
      </c>
      <c r="F5" s="146"/>
    </row>
    <row r="6" ht="16.55" customHeight="1" spans="1:6">
      <c r="A6" s="9"/>
      <c r="B6" s="140" t="s">
        <v>6</v>
      </c>
      <c r="C6" s="10">
        <f>'02收入总表'!F146</f>
        <v>623355.670695</v>
      </c>
      <c r="D6" s="140" t="s">
        <v>7</v>
      </c>
      <c r="E6" s="10"/>
      <c r="F6" s="16"/>
    </row>
    <row r="7" ht="16.55" customHeight="1" spans="1:6">
      <c r="A7" s="9"/>
      <c r="B7" s="140" t="s">
        <v>8</v>
      </c>
      <c r="C7" s="10"/>
      <c r="D7" s="140" t="s">
        <v>9</v>
      </c>
      <c r="E7" s="10"/>
      <c r="F7" s="16"/>
    </row>
    <row r="8" ht="16.55" customHeight="1" spans="1:6">
      <c r="A8" s="9"/>
      <c r="B8" s="140" t="s">
        <v>10</v>
      </c>
      <c r="C8" s="10"/>
      <c r="D8" s="140" t="s">
        <v>11</v>
      </c>
      <c r="E8" s="10"/>
      <c r="F8" s="16"/>
    </row>
    <row r="9" ht="16.55" customHeight="1" spans="1:6">
      <c r="A9" s="9"/>
      <c r="B9" s="140" t="s">
        <v>12</v>
      </c>
      <c r="C9" s="17">
        <f>'02收入总表'!I146</f>
        <v>2579.238658</v>
      </c>
      <c r="D9" s="140" t="s">
        <v>13</v>
      </c>
      <c r="E9" s="10"/>
      <c r="F9" s="16"/>
    </row>
    <row r="10" ht="16.55" customHeight="1" spans="1:6">
      <c r="A10" s="9"/>
      <c r="B10" s="140" t="s">
        <v>14</v>
      </c>
      <c r="C10" s="10"/>
      <c r="D10" s="140" t="s">
        <v>15</v>
      </c>
      <c r="E10" s="10">
        <f>'06财拨总表'!E11</f>
        <v>471842.790919</v>
      </c>
      <c r="F10" s="16"/>
    </row>
    <row r="11" ht="16.55" customHeight="1" spans="1:6">
      <c r="A11" s="9"/>
      <c r="B11" s="140" t="s">
        <v>16</v>
      </c>
      <c r="C11" s="10"/>
      <c r="D11" s="140" t="s">
        <v>17</v>
      </c>
      <c r="E11" s="10"/>
      <c r="F11" s="16"/>
    </row>
    <row r="12" ht="16.55" customHeight="1" spans="1:6">
      <c r="A12" s="9"/>
      <c r="B12" s="140" t="s">
        <v>18</v>
      </c>
      <c r="C12" s="10"/>
      <c r="D12" s="140" t="s">
        <v>19</v>
      </c>
      <c r="E12" s="10"/>
      <c r="F12" s="16"/>
    </row>
    <row r="13" ht="16.55" customHeight="1" spans="1:6">
      <c r="A13" s="9"/>
      <c r="B13" s="140" t="s">
        <v>20</v>
      </c>
      <c r="C13" s="10"/>
      <c r="D13" s="140" t="s">
        <v>21</v>
      </c>
      <c r="E13" s="10">
        <f>'06财拨总表'!E14</f>
        <v>53736.432312</v>
      </c>
      <c r="F13" s="16"/>
    </row>
    <row r="14" ht="16.55" customHeight="1" spans="1:6">
      <c r="A14" s="9"/>
      <c r="B14" s="140" t="s">
        <v>22</v>
      </c>
      <c r="C14" s="10"/>
      <c r="D14" s="140" t="s">
        <v>23</v>
      </c>
      <c r="E14" s="10"/>
      <c r="F14" s="16"/>
    </row>
    <row r="15" ht="16.55" customHeight="1" spans="1:6">
      <c r="A15" s="9"/>
      <c r="B15" s="140"/>
      <c r="C15" s="10"/>
      <c r="D15" s="140" t="s">
        <v>24</v>
      </c>
      <c r="E15" s="10">
        <f>'06财拨总表'!E16</f>
        <v>30235.564764</v>
      </c>
      <c r="F15" s="16"/>
    </row>
    <row r="16" ht="16.55" customHeight="1" spans="1:6">
      <c r="A16" s="9"/>
      <c r="B16" s="140"/>
      <c r="C16" s="10"/>
      <c r="D16" s="140" t="s">
        <v>25</v>
      </c>
      <c r="E16" s="10"/>
      <c r="F16" s="16"/>
    </row>
    <row r="17" ht="16.55" customHeight="1" spans="1:6">
      <c r="A17" s="9"/>
      <c r="B17" s="140"/>
      <c r="C17" s="10"/>
      <c r="D17" s="140" t="s">
        <v>26</v>
      </c>
      <c r="E17" s="10"/>
      <c r="F17" s="16"/>
    </row>
    <row r="18" ht="16.55" customHeight="1" spans="1:6">
      <c r="A18" s="9"/>
      <c r="B18" s="140"/>
      <c r="C18" s="10"/>
      <c r="D18" s="140" t="s">
        <v>27</v>
      </c>
      <c r="E18" s="10"/>
      <c r="F18" s="16"/>
    </row>
    <row r="19" ht="16.55" customHeight="1" spans="1:6">
      <c r="A19" s="9"/>
      <c r="B19" s="140"/>
      <c r="C19" s="10"/>
      <c r="D19" s="140" t="s">
        <v>28</v>
      </c>
      <c r="E19" s="10"/>
      <c r="F19" s="16"/>
    </row>
    <row r="20" ht="16.55" customHeight="1" spans="1:6">
      <c r="A20" s="9"/>
      <c r="B20" s="140"/>
      <c r="C20" s="10"/>
      <c r="D20" s="140" t="s">
        <v>29</v>
      </c>
      <c r="E20" s="10"/>
      <c r="F20" s="16"/>
    </row>
    <row r="21" ht="16.55" customHeight="1" spans="1:6">
      <c r="A21" s="9"/>
      <c r="B21" s="140"/>
      <c r="C21" s="10"/>
      <c r="D21" s="140" t="s">
        <v>30</v>
      </c>
      <c r="E21" s="10"/>
      <c r="F21" s="16"/>
    </row>
    <row r="22" ht="16.55" customHeight="1" spans="1:6">
      <c r="A22" s="9"/>
      <c r="B22" s="140"/>
      <c r="C22" s="10"/>
      <c r="D22" s="140" t="s">
        <v>31</v>
      </c>
      <c r="E22" s="10"/>
      <c r="F22" s="16"/>
    </row>
    <row r="23" ht="16.55" customHeight="1" spans="1:6">
      <c r="A23" s="9"/>
      <c r="B23" s="140"/>
      <c r="C23" s="10"/>
      <c r="D23" s="140" t="s">
        <v>32</v>
      </c>
      <c r="E23" s="10"/>
      <c r="F23" s="16"/>
    </row>
    <row r="24" ht="16.55" customHeight="1" spans="1:6">
      <c r="A24" s="9"/>
      <c r="B24" s="140"/>
      <c r="C24" s="10"/>
      <c r="D24" s="140" t="s">
        <v>33</v>
      </c>
      <c r="E24" s="10"/>
      <c r="F24" s="16"/>
    </row>
    <row r="25" ht="16.55" customHeight="1" spans="1:6">
      <c r="A25" s="9"/>
      <c r="B25" s="140"/>
      <c r="C25" s="10"/>
      <c r="D25" s="140" t="s">
        <v>34</v>
      </c>
      <c r="E25" s="10">
        <f>'06财拨总表'!E26</f>
        <v>67540.8827</v>
      </c>
      <c r="F25" s="16"/>
    </row>
    <row r="26" ht="16.55" customHeight="1" spans="1:6">
      <c r="A26" s="9"/>
      <c r="B26" s="140"/>
      <c r="C26" s="10"/>
      <c r="D26" s="140" t="s">
        <v>35</v>
      </c>
      <c r="E26" s="10"/>
      <c r="F26" s="16"/>
    </row>
    <row r="27" ht="16.55" customHeight="1" spans="1:6">
      <c r="A27" s="9"/>
      <c r="B27" s="140"/>
      <c r="C27" s="10"/>
      <c r="D27" s="140" t="s">
        <v>36</v>
      </c>
      <c r="E27" s="10"/>
      <c r="F27" s="16"/>
    </row>
    <row r="28" ht="16.55" customHeight="1" spans="1:6">
      <c r="A28" s="9"/>
      <c r="B28" s="140"/>
      <c r="C28" s="10"/>
      <c r="D28" s="140" t="s">
        <v>37</v>
      </c>
      <c r="E28" s="10"/>
      <c r="F28" s="16"/>
    </row>
    <row r="29" ht="16.55" customHeight="1" spans="1:6">
      <c r="A29" s="9"/>
      <c r="B29" s="140"/>
      <c r="C29" s="10"/>
      <c r="D29" s="140" t="s">
        <v>38</v>
      </c>
      <c r="E29" s="10"/>
      <c r="F29" s="16"/>
    </row>
    <row r="30" ht="16.55" customHeight="1" spans="1:6">
      <c r="A30" s="9"/>
      <c r="B30" s="140"/>
      <c r="C30" s="10"/>
      <c r="D30" s="140" t="s">
        <v>39</v>
      </c>
      <c r="E30" s="10"/>
      <c r="F30" s="16"/>
    </row>
    <row r="31" ht="16.55" customHeight="1" spans="1:6">
      <c r="A31" s="9"/>
      <c r="B31" s="140"/>
      <c r="C31" s="10"/>
      <c r="D31" s="140" t="s">
        <v>40</v>
      </c>
      <c r="E31" s="10"/>
      <c r="F31" s="16"/>
    </row>
    <row r="32" ht="16.55" customHeight="1" spans="1:6">
      <c r="A32" s="9"/>
      <c r="B32" s="140"/>
      <c r="C32" s="10"/>
      <c r="D32" s="140" t="s">
        <v>41</v>
      </c>
      <c r="E32" s="10"/>
      <c r="F32" s="16"/>
    </row>
    <row r="33" ht="16.55" customHeight="1" spans="1:6">
      <c r="A33" s="9"/>
      <c r="B33" s="82" t="s">
        <v>42</v>
      </c>
      <c r="C33" s="129">
        <f>SUM(C6:C14)</f>
        <v>625934.909353</v>
      </c>
      <c r="D33" s="82" t="s">
        <v>43</v>
      </c>
      <c r="E33" s="129">
        <f>SUM(E6:E32)</f>
        <v>623355.670695</v>
      </c>
      <c r="F33" s="16"/>
    </row>
    <row r="34" ht="16.55" customHeight="1" spans="1:6">
      <c r="A34" s="9"/>
      <c r="B34" s="140" t="s">
        <v>44</v>
      </c>
      <c r="C34" s="17"/>
      <c r="D34" s="140" t="s">
        <v>45</v>
      </c>
      <c r="E34" s="10">
        <f>C9</f>
        <v>2579.238658</v>
      </c>
      <c r="F34" s="16"/>
    </row>
    <row r="35" ht="16.55" customHeight="1" spans="1:6">
      <c r="A35" s="9"/>
      <c r="B35" s="82" t="s">
        <v>46</v>
      </c>
      <c r="C35" s="129">
        <f>C33+C34</f>
        <v>625934.909353</v>
      </c>
      <c r="D35" s="82" t="s">
        <v>47</v>
      </c>
      <c r="E35" s="129">
        <f>E33+E34</f>
        <v>625934.909353</v>
      </c>
      <c r="F35" s="16"/>
    </row>
    <row r="36" ht="9.75" customHeight="1" spans="1:6">
      <c r="A36" s="130"/>
      <c r="B36" s="126"/>
      <c r="C36" s="126"/>
      <c r="D36" s="126"/>
      <c r="E36" s="126"/>
      <c r="F36" s="149"/>
    </row>
    <row r="41" spans="3:3">
      <c r="C41" s="151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111"/>
      <c r="B1" s="112"/>
      <c r="C1" s="113"/>
      <c r="D1" s="113"/>
      <c r="E1" s="113"/>
      <c r="F1" s="113"/>
      <c r="G1" s="113" t="s">
        <v>439</v>
      </c>
      <c r="H1" s="114"/>
    </row>
    <row r="2" ht="22.8" customHeight="1" spans="1:8">
      <c r="A2" s="115"/>
      <c r="B2" s="5" t="s">
        <v>705</v>
      </c>
      <c r="C2" s="5"/>
      <c r="D2" s="5"/>
      <c r="E2" s="5"/>
      <c r="F2" s="5"/>
      <c r="G2" s="5"/>
      <c r="H2" s="116"/>
    </row>
    <row r="3" ht="19.55" customHeight="1" spans="1:8">
      <c r="A3" s="117"/>
      <c r="B3" s="118"/>
      <c r="C3" s="118"/>
      <c r="D3" s="118"/>
      <c r="E3" s="118"/>
      <c r="F3" s="118"/>
      <c r="G3" s="119" t="s">
        <v>1</v>
      </c>
      <c r="H3" s="120"/>
    </row>
    <row r="4" ht="22.8" customHeight="1" spans="1:8">
      <c r="A4" s="78"/>
      <c r="B4" s="121" t="s">
        <v>346</v>
      </c>
      <c r="C4" s="121" t="s">
        <v>347</v>
      </c>
      <c r="D4" s="121" t="s">
        <v>348</v>
      </c>
      <c r="E4" s="121" t="s">
        <v>706</v>
      </c>
      <c r="F4" s="121"/>
      <c r="G4" s="121"/>
      <c r="H4" s="78"/>
    </row>
    <row r="5" ht="22.8" customHeight="1" spans="1:8">
      <c r="A5" s="78"/>
      <c r="B5" s="121"/>
      <c r="C5" s="121"/>
      <c r="D5" s="121"/>
      <c r="E5" s="121" t="s">
        <v>51</v>
      </c>
      <c r="F5" s="121" t="s">
        <v>349</v>
      </c>
      <c r="G5" s="121" t="s">
        <v>350</v>
      </c>
      <c r="H5" s="78"/>
    </row>
    <row r="6" ht="16.55" customHeight="1" spans="1:8">
      <c r="A6" s="9"/>
      <c r="B6" s="80"/>
      <c r="C6" s="80"/>
      <c r="D6" s="80"/>
      <c r="E6" s="122"/>
      <c r="F6" s="122"/>
      <c r="G6" s="122"/>
      <c r="H6" s="9"/>
    </row>
    <row r="7" ht="16.55" customHeight="1" spans="1:8">
      <c r="A7" s="123"/>
      <c r="B7" s="83"/>
      <c r="C7" s="83"/>
      <c r="D7" s="82" t="s">
        <v>344</v>
      </c>
      <c r="E7" s="124"/>
      <c r="F7" s="124"/>
      <c r="G7" s="124"/>
      <c r="H7" s="123"/>
    </row>
    <row r="8" ht="9.75" customHeight="1" spans="1:8">
      <c r="A8" s="125"/>
      <c r="B8" s="126"/>
      <c r="C8" s="126"/>
      <c r="D8" s="126"/>
      <c r="E8" s="126"/>
      <c r="F8" s="126"/>
      <c r="G8" s="126"/>
      <c r="H8" s="127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style="88" customWidth="1"/>
    <col min="2" max="2" width="30.5333333333333" style="88" customWidth="1"/>
    <col min="3" max="7" width="16.4083333333333" style="88" customWidth="1"/>
    <col min="8" max="8" width="1.53333333333333" style="88" customWidth="1"/>
    <col min="9" max="16384" width="10" style="88"/>
  </cols>
  <sheetData>
    <row r="1" s="88" customFormat="1" ht="16.35" customHeight="1" spans="1:8">
      <c r="A1" s="89"/>
      <c r="B1" s="89"/>
      <c r="C1" s="89"/>
      <c r="D1" s="89"/>
      <c r="E1" s="89"/>
      <c r="F1" s="89"/>
      <c r="G1" s="90"/>
      <c r="H1" s="91"/>
    </row>
    <row r="2" s="88" customFormat="1" ht="22.8" customHeight="1" spans="1:8">
      <c r="A2" s="89"/>
      <c r="B2" s="92" t="s">
        <v>707</v>
      </c>
      <c r="C2" s="92"/>
      <c r="D2" s="92"/>
      <c r="E2" s="92"/>
      <c r="F2" s="92"/>
      <c r="G2" s="92"/>
      <c r="H2" s="91"/>
    </row>
    <row r="3" s="88" customFormat="1" ht="19.55" customHeight="1" spans="1:8">
      <c r="A3" s="93"/>
      <c r="B3" s="93"/>
      <c r="C3" s="93"/>
      <c r="D3" s="93"/>
      <c r="E3" s="93"/>
      <c r="F3" s="93"/>
      <c r="G3" s="94" t="s">
        <v>1</v>
      </c>
      <c r="H3" s="95"/>
    </row>
    <row r="4" s="88" customFormat="1" ht="23" customHeight="1" spans="1:8">
      <c r="A4" s="96"/>
      <c r="B4" s="7" t="s">
        <v>708</v>
      </c>
      <c r="C4" s="7" t="s">
        <v>709</v>
      </c>
      <c r="D4" s="7" t="s">
        <v>710</v>
      </c>
      <c r="E4" s="7" t="s">
        <v>711</v>
      </c>
      <c r="F4" s="7" t="s">
        <v>712</v>
      </c>
      <c r="G4" s="7"/>
      <c r="H4" s="97"/>
    </row>
    <row r="5" s="88" customFormat="1" ht="17.25" customHeight="1" spans="1:8">
      <c r="A5" s="98"/>
      <c r="B5" s="7"/>
      <c r="C5" s="7"/>
      <c r="D5" s="7"/>
      <c r="E5" s="7"/>
      <c r="F5" s="7" t="s">
        <v>713</v>
      </c>
      <c r="G5" s="7" t="s">
        <v>714</v>
      </c>
      <c r="H5" s="99"/>
    </row>
    <row r="6" s="88" customFormat="1" ht="17.25" customHeight="1" spans="1:8">
      <c r="A6" s="96"/>
      <c r="B6" s="7"/>
      <c r="C6" s="7"/>
      <c r="D6" s="7"/>
      <c r="E6" s="7"/>
      <c r="F6" s="7"/>
      <c r="G6" s="7"/>
      <c r="H6" s="97"/>
    </row>
    <row r="7" s="88" customFormat="1" ht="16.55" customHeight="1" spans="1:8">
      <c r="A7" s="100"/>
      <c r="B7" s="101">
        <v>2022</v>
      </c>
      <c r="C7" s="102">
        <f>SUM(D7:G7)</f>
        <v>8.29</v>
      </c>
      <c r="D7" s="102"/>
      <c r="E7" s="103">
        <v>1.44</v>
      </c>
      <c r="F7" s="102"/>
      <c r="G7" s="104">
        <v>6.85</v>
      </c>
      <c r="H7" s="91"/>
    </row>
    <row r="8" s="88" customFormat="1" ht="16.55" customHeight="1" spans="1:8">
      <c r="A8" s="100"/>
      <c r="B8" s="101" t="s">
        <v>715</v>
      </c>
      <c r="C8" s="105">
        <f>SUM(D8:G8)</f>
        <v>328.89</v>
      </c>
      <c r="D8" s="105"/>
      <c r="E8" s="106">
        <v>1.44</v>
      </c>
      <c r="F8" s="105"/>
      <c r="G8" s="107">
        <v>327.45</v>
      </c>
      <c r="H8" s="91"/>
    </row>
    <row r="9" s="88" customFormat="1" ht="16.55" customHeight="1" spans="1:8">
      <c r="A9" s="108"/>
      <c r="B9" s="108"/>
      <c r="C9" s="108"/>
      <c r="D9" s="108"/>
      <c r="E9" s="108"/>
      <c r="F9" s="108"/>
      <c r="G9" s="108"/>
      <c r="H9" s="109"/>
    </row>
    <row r="10" spans="9:9">
      <c r="I10" s="110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  <col min="9" max="9" width="12.625"/>
  </cols>
  <sheetData>
    <row r="1" ht="16.35" customHeight="1" spans="1:8">
      <c r="A1" s="74"/>
      <c r="B1" s="22"/>
      <c r="C1" s="75"/>
      <c r="D1" s="75"/>
      <c r="E1" s="75"/>
      <c r="F1" s="75"/>
      <c r="G1" s="75"/>
      <c r="H1" s="51"/>
    </row>
    <row r="2" ht="22.8" customHeight="1" spans="1:8">
      <c r="A2" s="76"/>
      <c r="B2" s="5" t="s">
        <v>716</v>
      </c>
      <c r="C2" s="5"/>
      <c r="D2" s="5"/>
      <c r="E2" s="5"/>
      <c r="F2" s="5"/>
      <c r="G2" s="5"/>
      <c r="H2" s="52" t="s">
        <v>717</v>
      </c>
    </row>
    <row r="3" ht="19.55" customHeight="1" spans="1:8">
      <c r="A3" s="1"/>
      <c r="B3" s="26"/>
      <c r="C3" s="26"/>
      <c r="D3" s="26"/>
      <c r="E3" s="26"/>
      <c r="F3" s="26"/>
      <c r="G3" s="77" t="s">
        <v>1</v>
      </c>
      <c r="H3" s="53"/>
    </row>
    <row r="4" ht="23" customHeight="1" spans="1:8">
      <c r="A4" s="54"/>
      <c r="B4" s="7" t="s">
        <v>443</v>
      </c>
      <c r="C4" s="7" t="s">
        <v>718</v>
      </c>
      <c r="D4" s="7"/>
      <c r="E4" s="7"/>
      <c r="F4" s="7" t="s">
        <v>719</v>
      </c>
      <c r="G4" s="7" t="s">
        <v>720</v>
      </c>
      <c r="H4" s="54"/>
    </row>
    <row r="5" ht="23" customHeight="1" spans="1:8">
      <c r="A5" s="78"/>
      <c r="B5" s="7"/>
      <c r="C5" s="7" t="s">
        <v>721</v>
      </c>
      <c r="D5" s="7" t="s">
        <v>722</v>
      </c>
      <c r="E5" s="7" t="s">
        <v>723</v>
      </c>
      <c r="F5" s="7"/>
      <c r="G5" s="7"/>
      <c r="H5" s="79"/>
    </row>
    <row r="6" ht="25" customHeight="1" spans="1:8">
      <c r="A6" s="1"/>
      <c r="B6" s="80" t="s">
        <v>724</v>
      </c>
      <c r="C6" s="80" t="s">
        <v>725</v>
      </c>
      <c r="D6" s="80" t="s">
        <v>726</v>
      </c>
      <c r="E6" s="80" t="s">
        <v>727</v>
      </c>
      <c r="F6" s="80" t="s">
        <v>728</v>
      </c>
      <c r="G6" s="81">
        <v>94</v>
      </c>
      <c r="H6" s="1"/>
    </row>
    <row r="7" ht="25" customHeight="1" spans="1:8">
      <c r="A7" s="1"/>
      <c r="B7" s="80" t="s">
        <v>729</v>
      </c>
      <c r="C7" s="80" t="s">
        <v>725</v>
      </c>
      <c r="D7" s="80" t="s">
        <v>730</v>
      </c>
      <c r="E7" s="80" t="s">
        <v>731</v>
      </c>
      <c r="F7" s="80" t="s">
        <v>728</v>
      </c>
      <c r="G7" s="81">
        <v>1888</v>
      </c>
      <c r="H7" s="1"/>
    </row>
    <row r="8" ht="25" customHeight="1" spans="1:8">
      <c r="A8" s="1"/>
      <c r="B8" s="80" t="s">
        <v>732</v>
      </c>
      <c r="C8" s="80" t="s">
        <v>725</v>
      </c>
      <c r="D8" s="80" t="s">
        <v>726</v>
      </c>
      <c r="E8" s="80" t="s">
        <v>727</v>
      </c>
      <c r="F8" s="80" t="s">
        <v>728</v>
      </c>
      <c r="G8" s="81">
        <v>95</v>
      </c>
      <c r="H8" s="1"/>
    </row>
    <row r="9" ht="25" customHeight="1" spans="1:8">
      <c r="A9" s="1"/>
      <c r="B9" s="80" t="s">
        <v>733</v>
      </c>
      <c r="C9" s="80" t="s">
        <v>725</v>
      </c>
      <c r="D9" s="80" t="s">
        <v>734</v>
      </c>
      <c r="E9" s="80" t="s">
        <v>735</v>
      </c>
      <c r="F9" s="80" t="s">
        <v>728</v>
      </c>
      <c r="G9" s="81">
        <v>442</v>
      </c>
      <c r="H9" s="1"/>
    </row>
    <row r="10" ht="25" customHeight="1" spans="1:8">
      <c r="A10" s="1"/>
      <c r="B10" s="82" t="s">
        <v>344</v>
      </c>
      <c r="C10" s="83"/>
      <c r="D10" s="83"/>
      <c r="E10" s="83"/>
      <c r="F10" s="83"/>
      <c r="G10" s="84">
        <f>SUM(G6:G9)</f>
        <v>2519</v>
      </c>
      <c r="H10" s="1"/>
    </row>
    <row r="11" ht="9.75" customHeight="1" spans="1:8">
      <c r="A11" s="85"/>
      <c r="B11" s="86"/>
      <c r="C11" s="86"/>
      <c r="D11" s="86"/>
      <c r="E11" s="86"/>
      <c r="F11" s="86"/>
      <c r="G11" s="86"/>
      <c r="H11" s="87"/>
    </row>
  </sheetData>
  <mergeCells count="7">
    <mergeCell ref="B2:G2"/>
    <mergeCell ref="B3:C3"/>
    <mergeCell ref="C4:E4"/>
    <mergeCell ref="A6:A10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opLeftCell="A4" workbookViewId="0">
      <selection activeCell="G6" sqref="G6:H14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70" t="s">
        <v>65</v>
      </c>
      <c r="C6" s="70" t="s">
        <v>463</v>
      </c>
      <c r="D6" s="70" t="s">
        <v>751</v>
      </c>
      <c r="E6" s="70" t="s">
        <v>752</v>
      </c>
      <c r="F6" s="70">
        <v>80885910</v>
      </c>
      <c r="G6" s="71">
        <v>1888</v>
      </c>
      <c r="H6" s="71">
        <v>1888</v>
      </c>
      <c r="I6" s="31"/>
      <c r="J6" s="72" t="s">
        <v>753</v>
      </c>
      <c r="K6" s="47" t="s">
        <v>754</v>
      </c>
      <c r="L6" s="47" t="s">
        <v>755</v>
      </c>
      <c r="M6" s="69" t="s">
        <v>756</v>
      </c>
      <c r="N6" s="47" t="s">
        <v>757</v>
      </c>
      <c r="O6" s="47" t="s">
        <v>758</v>
      </c>
      <c r="P6" s="73" t="s">
        <v>759</v>
      </c>
    </row>
    <row r="7" s="19" customFormat="1" ht="11.25" spans="2:16">
      <c r="B7" s="70"/>
      <c r="C7" s="70"/>
      <c r="D7" s="70"/>
      <c r="E7" s="70"/>
      <c r="F7" s="70"/>
      <c r="G7" s="71"/>
      <c r="H7" s="71"/>
      <c r="I7" s="34"/>
      <c r="J7" s="72"/>
      <c r="K7" s="47" t="s">
        <v>754</v>
      </c>
      <c r="L7" s="47" t="s">
        <v>760</v>
      </c>
      <c r="M7" s="69" t="s">
        <v>761</v>
      </c>
      <c r="N7" s="47" t="s">
        <v>762</v>
      </c>
      <c r="O7" s="47" t="s">
        <v>763</v>
      </c>
      <c r="P7" s="73" t="s">
        <v>764</v>
      </c>
    </row>
    <row r="8" s="19" customFormat="1" ht="11.25" spans="2:16">
      <c r="B8" s="70"/>
      <c r="C8" s="70"/>
      <c r="D8" s="70"/>
      <c r="E8" s="70"/>
      <c r="F8" s="70"/>
      <c r="G8" s="71"/>
      <c r="H8" s="71"/>
      <c r="I8" s="34"/>
      <c r="J8" s="72"/>
      <c r="K8" s="47" t="s">
        <v>754</v>
      </c>
      <c r="L8" s="47" t="s">
        <v>765</v>
      </c>
      <c r="M8" s="69" t="s">
        <v>766</v>
      </c>
      <c r="N8" s="47" t="s">
        <v>767</v>
      </c>
      <c r="O8" s="47" t="s">
        <v>768</v>
      </c>
      <c r="P8" s="73" t="s">
        <v>769</v>
      </c>
    </row>
    <row r="9" s="19" customFormat="1" ht="11.25" spans="2:16">
      <c r="B9" s="70"/>
      <c r="C9" s="70"/>
      <c r="D9" s="70"/>
      <c r="E9" s="70"/>
      <c r="F9" s="70"/>
      <c r="G9" s="71"/>
      <c r="H9" s="71"/>
      <c r="I9" s="34"/>
      <c r="J9" s="72"/>
      <c r="K9" s="47" t="s">
        <v>770</v>
      </c>
      <c r="L9" s="47" t="s">
        <v>771</v>
      </c>
      <c r="M9" s="69" t="s">
        <v>772</v>
      </c>
      <c r="N9" s="47" t="s">
        <v>767</v>
      </c>
      <c r="O9" s="47" t="s">
        <v>773</v>
      </c>
      <c r="P9" s="73" t="s">
        <v>769</v>
      </c>
    </row>
    <row r="10" s="19" customFormat="1" ht="11.25" spans="2:16">
      <c r="B10" s="70"/>
      <c r="C10" s="70"/>
      <c r="D10" s="70"/>
      <c r="E10" s="70"/>
      <c r="F10" s="70"/>
      <c r="G10" s="71"/>
      <c r="H10" s="71"/>
      <c r="I10" s="34"/>
      <c r="J10" s="72"/>
      <c r="K10" s="47" t="s">
        <v>774</v>
      </c>
      <c r="L10" s="47" t="s">
        <v>775</v>
      </c>
      <c r="M10" s="69" t="s">
        <v>776</v>
      </c>
      <c r="N10" s="47" t="s">
        <v>757</v>
      </c>
      <c r="O10" s="47" t="s">
        <v>777</v>
      </c>
      <c r="P10" s="73" t="s">
        <v>778</v>
      </c>
    </row>
    <row r="11" s="19" customFormat="1" ht="11.25" spans="2:16">
      <c r="B11" s="70"/>
      <c r="C11" s="70"/>
      <c r="D11" s="70"/>
      <c r="E11" s="70"/>
      <c r="F11" s="70"/>
      <c r="G11" s="71"/>
      <c r="H11" s="71"/>
      <c r="I11" s="34"/>
      <c r="J11" s="72"/>
      <c r="K11" s="47" t="s">
        <v>774</v>
      </c>
      <c r="L11" s="47" t="s">
        <v>775</v>
      </c>
      <c r="M11" s="69" t="s">
        <v>779</v>
      </c>
      <c r="N11" s="47" t="s">
        <v>757</v>
      </c>
      <c r="O11" s="47" t="s">
        <v>777</v>
      </c>
      <c r="P11" s="73" t="s">
        <v>778</v>
      </c>
    </row>
    <row r="12" s="19" customFormat="1" ht="11.25" spans="2:16">
      <c r="B12" s="70"/>
      <c r="C12" s="70"/>
      <c r="D12" s="70"/>
      <c r="E12" s="70"/>
      <c r="F12" s="70"/>
      <c r="G12" s="71"/>
      <c r="H12" s="71"/>
      <c r="I12" s="34"/>
      <c r="J12" s="72"/>
      <c r="K12" s="47" t="s">
        <v>774</v>
      </c>
      <c r="L12" s="47" t="s">
        <v>775</v>
      </c>
      <c r="M12" s="69" t="s">
        <v>780</v>
      </c>
      <c r="N12" s="47" t="s">
        <v>757</v>
      </c>
      <c r="O12" s="47" t="s">
        <v>777</v>
      </c>
      <c r="P12" s="73" t="s">
        <v>778</v>
      </c>
    </row>
    <row r="13" s="19" customFormat="1" ht="11.25" spans="2:16">
      <c r="B13" s="70"/>
      <c r="C13" s="70"/>
      <c r="D13" s="70"/>
      <c r="E13" s="70"/>
      <c r="F13" s="70"/>
      <c r="G13" s="71"/>
      <c r="H13" s="71"/>
      <c r="I13" s="34"/>
      <c r="J13" s="72"/>
      <c r="K13" s="47" t="s">
        <v>781</v>
      </c>
      <c r="L13" s="47" t="s">
        <v>782</v>
      </c>
      <c r="M13" s="69" t="s">
        <v>783</v>
      </c>
      <c r="N13" s="47" t="s">
        <v>784</v>
      </c>
      <c r="O13" s="47" t="s">
        <v>785</v>
      </c>
      <c r="P13" s="73" t="s">
        <v>786</v>
      </c>
    </row>
    <row r="14" s="19" customFormat="1" ht="11.25" spans="2:16">
      <c r="B14" s="70"/>
      <c r="C14" s="70"/>
      <c r="D14" s="70"/>
      <c r="E14" s="70"/>
      <c r="F14" s="70"/>
      <c r="G14" s="71"/>
      <c r="H14" s="71"/>
      <c r="I14" s="37"/>
      <c r="J14" s="72"/>
      <c r="K14" s="47" t="s">
        <v>781</v>
      </c>
      <c r="L14" s="47" t="s">
        <v>782</v>
      </c>
      <c r="M14" s="69" t="s">
        <v>787</v>
      </c>
      <c r="N14" s="47" t="s">
        <v>784</v>
      </c>
      <c r="O14" s="47" t="s">
        <v>788</v>
      </c>
      <c r="P14" s="73" t="s">
        <v>789</v>
      </c>
    </row>
  </sheetData>
  <mergeCells count="26">
    <mergeCell ref="B2:P2"/>
    <mergeCell ref="B3:C3"/>
    <mergeCell ref="O3:P3"/>
    <mergeCell ref="H4:I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4:G5"/>
    <mergeCell ref="G6:G14"/>
    <mergeCell ref="H6:H14"/>
    <mergeCell ref="I6:I14"/>
    <mergeCell ref="J4:J5"/>
    <mergeCell ref="J6:J14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G6" sqref="G6:H15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790</v>
      </c>
      <c r="D6" s="31" t="s">
        <v>751</v>
      </c>
      <c r="E6" s="31" t="s">
        <v>791</v>
      </c>
      <c r="F6" s="31">
        <v>69544626</v>
      </c>
      <c r="G6" s="33">
        <v>820</v>
      </c>
      <c r="H6" s="33">
        <v>820</v>
      </c>
      <c r="I6" s="31"/>
      <c r="J6" s="46" t="s">
        <v>792</v>
      </c>
      <c r="K6" s="47" t="s">
        <v>754</v>
      </c>
      <c r="L6" s="47" t="s">
        <v>765</v>
      </c>
      <c r="M6" s="69" t="s">
        <v>793</v>
      </c>
      <c r="N6" s="47" t="s">
        <v>767</v>
      </c>
      <c r="O6" s="47" t="s">
        <v>794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69" t="s">
        <v>795</v>
      </c>
      <c r="N7" s="47" t="s">
        <v>767</v>
      </c>
      <c r="O7" s="47" t="s">
        <v>794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755</v>
      </c>
      <c r="M8" s="69" t="s">
        <v>796</v>
      </c>
      <c r="N8" s="47" t="s">
        <v>762</v>
      </c>
      <c r="O8" s="47" t="s">
        <v>797</v>
      </c>
      <c r="P8" s="47" t="s">
        <v>798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755</v>
      </c>
      <c r="M9" s="69" t="s">
        <v>799</v>
      </c>
      <c r="N9" s="47" t="s">
        <v>757</v>
      </c>
      <c r="O9" s="47" t="s">
        <v>800</v>
      </c>
      <c r="P9" s="47" t="s">
        <v>801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765</v>
      </c>
      <c r="M10" s="69" t="s">
        <v>802</v>
      </c>
      <c r="N10" s="47" t="s">
        <v>767</v>
      </c>
      <c r="O10" s="47" t="s">
        <v>794</v>
      </c>
      <c r="P10" s="47" t="s">
        <v>769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760</v>
      </c>
      <c r="M11" s="69" t="s">
        <v>803</v>
      </c>
      <c r="N11" s="47" t="s">
        <v>767</v>
      </c>
      <c r="O11" s="47" t="s">
        <v>794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770</v>
      </c>
      <c r="L12" s="47" t="s">
        <v>804</v>
      </c>
      <c r="M12" s="69" t="s">
        <v>805</v>
      </c>
      <c r="N12" s="47" t="s">
        <v>767</v>
      </c>
      <c r="O12" s="47" t="s">
        <v>794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770</v>
      </c>
      <c r="L13" s="47" t="s">
        <v>804</v>
      </c>
      <c r="M13" s="69" t="s">
        <v>806</v>
      </c>
      <c r="N13" s="47" t="s">
        <v>767</v>
      </c>
      <c r="O13" s="47" t="s">
        <v>794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774</v>
      </c>
      <c r="L14" s="47" t="s">
        <v>775</v>
      </c>
      <c r="M14" s="69" t="s">
        <v>807</v>
      </c>
      <c r="N14" s="47" t="s">
        <v>757</v>
      </c>
      <c r="O14" s="47" t="s">
        <v>777</v>
      </c>
      <c r="P14" s="47" t="s">
        <v>778</v>
      </c>
    </row>
    <row r="15" s="19" customFormat="1" ht="11.25" spans="2:16">
      <c r="B15" s="37"/>
      <c r="C15" s="37"/>
      <c r="D15" s="37"/>
      <c r="E15" s="37"/>
      <c r="F15" s="37"/>
      <c r="G15" s="39"/>
      <c r="H15" s="39"/>
      <c r="I15" s="37"/>
      <c r="J15" s="50"/>
      <c r="K15" s="47" t="s">
        <v>781</v>
      </c>
      <c r="L15" s="47" t="s">
        <v>782</v>
      </c>
      <c r="M15" s="69" t="s">
        <v>806</v>
      </c>
      <c r="N15" s="47" t="s">
        <v>767</v>
      </c>
      <c r="O15" s="47" t="s">
        <v>808</v>
      </c>
      <c r="P15" s="47" t="s">
        <v>769</v>
      </c>
    </row>
  </sheetData>
  <mergeCells count="26">
    <mergeCell ref="B2:P2"/>
    <mergeCell ref="B3:C3"/>
    <mergeCell ref="O3:P3"/>
    <mergeCell ref="H4:I4"/>
    <mergeCell ref="B4:B5"/>
    <mergeCell ref="B6:B15"/>
    <mergeCell ref="C4:C5"/>
    <mergeCell ref="C6:C15"/>
    <mergeCell ref="D4:D5"/>
    <mergeCell ref="D6:D15"/>
    <mergeCell ref="E4:E5"/>
    <mergeCell ref="E6:E15"/>
    <mergeCell ref="F4:F5"/>
    <mergeCell ref="F6:F15"/>
    <mergeCell ref="G4:G5"/>
    <mergeCell ref="G6:G15"/>
    <mergeCell ref="H6:H15"/>
    <mergeCell ref="I6:I15"/>
    <mergeCell ref="J4:J5"/>
    <mergeCell ref="J6:J1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G6" sqref="G6:H10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809</v>
      </c>
      <c r="D6" s="31" t="s">
        <v>751</v>
      </c>
      <c r="E6" s="31" t="s">
        <v>810</v>
      </c>
      <c r="F6" s="31">
        <v>69559707</v>
      </c>
      <c r="G6" s="33">
        <v>5908.608624</v>
      </c>
      <c r="H6" s="33">
        <v>5908.608624</v>
      </c>
      <c r="I6" s="31"/>
      <c r="J6" s="46" t="s">
        <v>811</v>
      </c>
      <c r="K6" s="47" t="s">
        <v>754</v>
      </c>
      <c r="L6" s="47" t="s">
        <v>755</v>
      </c>
      <c r="M6" s="47" t="s">
        <v>812</v>
      </c>
      <c r="N6" s="47" t="s">
        <v>762</v>
      </c>
      <c r="O6" s="59">
        <v>33</v>
      </c>
      <c r="P6" s="47" t="s">
        <v>813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814</v>
      </c>
      <c r="N7" s="47" t="s">
        <v>767</v>
      </c>
      <c r="O7" s="48" t="s">
        <v>794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815</v>
      </c>
      <c r="N8" s="47" t="s">
        <v>767</v>
      </c>
      <c r="O8" s="48" t="s">
        <v>794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770</v>
      </c>
      <c r="L9" s="47" t="s">
        <v>804</v>
      </c>
      <c r="M9" s="47" t="s">
        <v>816</v>
      </c>
      <c r="N9" s="47" t="s">
        <v>767</v>
      </c>
      <c r="O9" s="48" t="s">
        <v>794</v>
      </c>
      <c r="P9" s="47" t="s">
        <v>769</v>
      </c>
    </row>
    <row r="10" s="19" customFormat="1" ht="11.25" spans="2:16">
      <c r="B10" s="37"/>
      <c r="C10" s="37"/>
      <c r="D10" s="37"/>
      <c r="E10" s="37"/>
      <c r="F10" s="37"/>
      <c r="G10" s="39"/>
      <c r="H10" s="39"/>
      <c r="I10" s="37"/>
      <c r="J10" s="50"/>
      <c r="K10" s="47" t="s">
        <v>774</v>
      </c>
      <c r="L10" s="47" t="s">
        <v>775</v>
      </c>
      <c r="M10" s="47" t="s">
        <v>817</v>
      </c>
      <c r="N10" s="47" t="s">
        <v>757</v>
      </c>
      <c r="O10" s="59">
        <v>98</v>
      </c>
      <c r="P10" s="47" t="s">
        <v>778</v>
      </c>
    </row>
  </sheetData>
  <mergeCells count="26">
    <mergeCell ref="B2:P2"/>
    <mergeCell ref="B3:C3"/>
    <mergeCell ref="O3:P3"/>
    <mergeCell ref="H4:I4"/>
    <mergeCell ref="B4:B5"/>
    <mergeCell ref="B6:B10"/>
    <mergeCell ref="C4:C5"/>
    <mergeCell ref="C6:C10"/>
    <mergeCell ref="D4:D5"/>
    <mergeCell ref="D6:D10"/>
    <mergeCell ref="E4:E5"/>
    <mergeCell ref="E6:E10"/>
    <mergeCell ref="F4:F5"/>
    <mergeCell ref="F6:F10"/>
    <mergeCell ref="G4:G5"/>
    <mergeCell ref="G6:G10"/>
    <mergeCell ref="H6:H10"/>
    <mergeCell ref="I6:I10"/>
    <mergeCell ref="J4:J5"/>
    <mergeCell ref="J6:J10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G6" sqref="G6:H15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460</v>
      </c>
      <c r="D6" s="31" t="s">
        <v>751</v>
      </c>
      <c r="E6" s="31" t="s">
        <v>818</v>
      </c>
      <c r="F6" s="31">
        <v>69559707</v>
      </c>
      <c r="G6" s="33">
        <v>300</v>
      </c>
      <c r="H6" s="33">
        <v>300</v>
      </c>
      <c r="I6" s="31"/>
      <c r="J6" s="46" t="s">
        <v>819</v>
      </c>
      <c r="K6" s="47" t="s">
        <v>754</v>
      </c>
      <c r="L6" s="47" t="s">
        <v>760</v>
      </c>
      <c r="M6" s="47" t="s">
        <v>820</v>
      </c>
      <c r="N6" s="47" t="s">
        <v>767</v>
      </c>
      <c r="O6" s="48" t="s">
        <v>821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822</v>
      </c>
      <c r="N7" s="47" t="s">
        <v>767</v>
      </c>
      <c r="O7" s="48" t="s">
        <v>823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824</v>
      </c>
      <c r="N8" s="47" t="s">
        <v>757</v>
      </c>
      <c r="O8" s="59">
        <v>80</v>
      </c>
      <c r="P8" s="47" t="s">
        <v>778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755</v>
      </c>
      <c r="M9" s="47" t="s">
        <v>825</v>
      </c>
      <c r="N9" s="47" t="s">
        <v>762</v>
      </c>
      <c r="O9" s="59">
        <v>2</v>
      </c>
      <c r="P9" s="47" t="s">
        <v>826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760</v>
      </c>
      <c r="M10" s="47" t="s">
        <v>827</v>
      </c>
      <c r="N10" s="47" t="s">
        <v>767</v>
      </c>
      <c r="O10" s="48" t="s">
        <v>828</v>
      </c>
      <c r="P10" s="47" t="s">
        <v>769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765</v>
      </c>
      <c r="M11" s="47" t="s">
        <v>829</v>
      </c>
      <c r="N11" s="47" t="s">
        <v>757</v>
      </c>
      <c r="O11" s="59">
        <v>40</v>
      </c>
      <c r="P11" s="47" t="s">
        <v>778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755</v>
      </c>
      <c r="M12" s="47" t="s">
        <v>830</v>
      </c>
      <c r="N12" s="47" t="s">
        <v>762</v>
      </c>
      <c r="O12" s="48">
        <v>50</v>
      </c>
      <c r="P12" s="47" t="s">
        <v>831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770</v>
      </c>
      <c r="L13" s="47" t="s">
        <v>832</v>
      </c>
      <c r="M13" s="47" t="s">
        <v>833</v>
      </c>
      <c r="N13" s="47" t="s">
        <v>767</v>
      </c>
      <c r="O13" s="48" t="s">
        <v>834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774</v>
      </c>
      <c r="L14" s="47" t="s">
        <v>775</v>
      </c>
      <c r="M14" s="47" t="s">
        <v>835</v>
      </c>
      <c r="N14" s="47" t="s">
        <v>757</v>
      </c>
      <c r="O14" s="59">
        <v>90</v>
      </c>
      <c r="P14" s="47" t="s">
        <v>778</v>
      </c>
    </row>
    <row r="15" s="19" customFormat="1" ht="11.25" spans="2:16">
      <c r="B15" s="37"/>
      <c r="C15" s="37"/>
      <c r="D15" s="37"/>
      <c r="E15" s="37"/>
      <c r="F15" s="37"/>
      <c r="G15" s="39"/>
      <c r="H15" s="39"/>
      <c r="I15" s="37"/>
      <c r="J15" s="50"/>
      <c r="K15" s="47" t="s">
        <v>781</v>
      </c>
      <c r="L15" s="47" t="s">
        <v>782</v>
      </c>
      <c r="M15" s="47" t="s">
        <v>836</v>
      </c>
      <c r="N15" s="47" t="s">
        <v>767</v>
      </c>
      <c r="O15" s="48" t="s">
        <v>837</v>
      </c>
      <c r="P15" s="47" t="s">
        <v>769</v>
      </c>
    </row>
  </sheetData>
  <mergeCells count="26">
    <mergeCell ref="B2:P2"/>
    <mergeCell ref="B3:C3"/>
    <mergeCell ref="O3:P3"/>
    <mergeCell ref="H4:I4"/>
    <mergeCell ref="B4:B5"/>
    <mergeCell ref="B6:B15"/>
    <mergeCell ref="C4:C5"/>
    <mergeCell ref="C6:C15"/>
    <mergeCell ref="D4:D5"/>
    <mergeCell ref="D6:D15"/>
    <mergeCell ref="E4:E5"/>
    <mergeCell ref="E6:E15"/>
    <mergeCell ref="F4:F5"/>
    <mergeCell ref="F6:F15"/>
    <mergeCell ref="G4:G5"/>
    <mergeCell ref="G6:G15"/>
    <mergeCell ref="H6:H15"/>
    <mergeCell ref="I6:I15"/>
    <mergeCell ref="J4:J5"/>
    <mergeCell ref="J6:J1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G6" sqref="G6:H18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465</v>
      </c>
      <c r="D6" s="31" t="s">
        <v>751</v>
      </c>
      <c r="E6" s="31" t="s">
        <v>791</v>
      </c>
      <c r="F6" s="31">
        <v>69544626</v>
      </c>
      <c r="G6" s="33">
        <v>503</v>
      </c>
      <c r="H6" s="33">
        <v>503</v>
      </c>
      <c r="I6" s="31"/>
      <c r="J6" s="46" t="s">
        <v>838</v>
      </c>
      <c r="K6" s="47" t="s">
        <v>754</v>
      </c>
      <c r="L6" s="47" t="s">
        <v>755</v>
      </c>
      <c r="M6" s="47" t="s">
        <v>839</v>
      </c>
      <c r="N6" s="47" t="s">
        <v>757</v>
      </c>
      <c r="O6" s="59">
        <v>80</v>
      </c>
      <c r="P6" s="47" t="s">
        <v>759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840</v>
      </c>
      <c r="N7" s="47" t="s">
        <v>767</v>
      </c>
      <c r="O7" s="48" t="s">
        <v>841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760</v>
      </c>
      <c r="M8" s="47" t="s">
        <v>842</v>
      </c>
      <c r="N8" s="47" t="s">
        <v>767</v>
      </c>
      <c r="O8" s="48" t="s">
        <v>843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765</v>
      </c>
      <c r="M9" s="47" t="s">
        <v>844</v>
      </c>
      <c r="N9" s="47" t="s">
        <v>757</v>
      </c>
      <c r="O9" s="59">
        <v>100</v>
      </c>
      <c r="P9" s="47" t="s">
        <v>778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842</v>
      </c>
      <c r="N10" s="47" t="s">
        <v>757</v>
      </c>
      <c r="O10" s="59">
        <v>5</v>
      </c>
      <c r="P10" s="47" t="s">
        <v>813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760</v>
      </c>
      <c r="M11" s="47" t="s">
        <v>845</v>
      </c>
      <c r="N11" s="47" t="s">
        <v>767</v>
      </c>
      <c r="O11" s="48" t="s">
        <v>843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765</v>
      </c>
      <c r="M12" s="47" t="s">
        <v>842</v>
      </c>
      <c r="N12" s="47" t="s">
        <v>767</v>
      </c>
      <c r="O12" s="48" t="s">
        <v>846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755</v>
      </c>
      <c r="M13" s="47" t="s">
        <v>847</v>
      </c>
      <c r="N13" s="47" t="s">
        <v>757</v>
      </c>
      <c r="O13" s="59">
        <v>1000</v>
      </c>
      <c r="P13" s="47" t="s">
        <v>759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770</v>
      </c>
      <c r="L14" s="47" t="s">
        <v>771</v>
      </c>
      <c r="M14" s="47" t="s">
        <v>848</v>
      </c>
      <c r="N14" s="47" t="s">
        <v>767</v>
      </c>
      <c r="O14" s="48" t="s">
        <v>768</v>
      </c>
      <c r="P14" s="47" t="s">
        <v>769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770</v>
      </c>
      <c r="L15" s="47" t="s">
        <v>771</v>
      </c>
      <c r="M15" s="47" t="s">
        <v>849</v>
      </c>
      <c r="N15" s="47" t="s">
        <v>767</v>
      </c>
      <c r="O15" s="48" t="s">
        <v>768</v>
      </c>
      <c r="P15" s="47" t="s">
        <v>769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774</v>
      </c>
      <c r="L16" s="47" t="s">
        <v>775</v>
      </c>
      <c r="M16" s="47" t="s">
        <v>850</v>
      </c>
      <c r="N16" s="47" t="s">
        <v>757</v>
      </c>
      <c r="O16" s="59">
        <v>80</v>
      </c>
      <c r="P16" s="47" t="s">
        <v>778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781</v>
      </c>
      <c r="L17" s="47" t="s">
        <v>782</v>
      </c>
      <c r="M17" s="47" t="s">
        <v>851</v>
      </c>
      <c r="N17" s="47" t="s">
        <v>767</v>
      </c>
      <c r="O17" s="48" t="s">
        <v>808</v>
      </c>
      <c r="P17" s="47" t="s">
        <v>769</v>
      </c>
    </row>
    <row r="18" s="19" customFormat="1" ht="11.25" spans="2:16">
      <c r="B18" s="37"/>
      <c r="C18" s="37"/>
      <c r="D18" s="37"/>
      <c r="E18" s="37"/>
      <c r="F18" s="37"/>
      <c r="G18" s="39"/>
      <c r="H18" s="39"/>
      <c r="I18" s="37"/>
      <c r="J18" s="50"/>
      <c r="K18" s="47" t="s">
        <v>781</v>
      </c>
      <c r="L18" s="47" t="s">
        <v>782</v>
      </c>
      <c r="M18" s="47" t="s">
        <v>842</v>
      </c>
      <c r="N18" s="47" t="s">
        <v>767</v>
      </c>
      <c r="O18" s="48" t="s">
        <v>808</v>
      </c>
      <c r="P18" s="47" t="s">
        <v>769</v>
      </c>
    </row>
  </sheetData>
  <mergeCells count="26">
    <mergeCell ref="B2:P2"/>
    <mergeCell ref="B3:C3"/>
    <mergeCell ref="O3:P3"/>
    <mergeCell ref="H4:I4"/>
    <mergeCell ref="B4:B5"/>
    <mergeCell ref="B6:B18"/>
    <mergeCell ref="C4:C5"/>
    <mergeCell ref="C6:C18"/>
    <mergeCell ref="D4:D5"/>
    <mergeCell ref="D6:D18"/>
    <mergeCell ref="E4:E5"/>
    <mergeCell ref="E6:E18"/>
    <mergeCell ref="F4:F5"/>
    <mergeCell ref="F6:F18"/>
    <mergeCell ref="G4:G5"/>
    <mergeCell ref="G6:G18"/>
    <mergeCell ref="H6:H18"/>
    <mergeCell ref="I6:I18"/>
    <mergeCell ref="J4:J5"/>
    <mergeCell ref="J6:J18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G6" sqref="G6:H19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56" t="s">
        <v>852</v>
      </c>
      <c r="D6" s="31" t="s">
        <v>751</v>
      </c>
      <c r="E6" s="31" t="s">
        <v>853</v>
      </c>
      <c r="F6" s="32">
        <v>13146001741</v>
      </c>
      <c r="G6" s="33">
        <v>252.13645</v>
      </c>
      <c r="H6" s="33">
        <v>252.13645</v>
      </c>
      <c r="I6" s="31"/>
      <c r="J6" s="46" t="s">
        <v>854</v>
      </c>
      <c r="K6" s="47" t="s">
        <v>754</v>
      </c>
      <c r="L6" s="47" t="s">
        <v>760</v>
      </c>
      <c r="M6" s="47" t="s">
        <v>855</v>
      </c>
      <c r="N6" s="47" t="s">
        <v>767</v>
      </c>
      <c r="O6" s="48" t="s">
        <v>794</v>
      </c>
      <c r="P6" s="47" t="s">
        <v>769</v>
      </c>
    </row>
    <row r="7" s="19" customFormat="1" ht="11.25" spans="2:16">
      <c r="B7" s="34"/>
      <c r="C7" s="57"/>
      <c r="D7" s="34"/>
      <c r="E7" s="34"/>
      <c r="F7" s="35"/>
      <c r="G7" s="36"/>
      <c r="H7" s="36"/>
      <c r="I7" s="34"/>
      <c r="J7" s="49"/>
      <c r="K7" s="47" t="s">
        <v>754</v>
      </c>
      <c r="L7" s="47" t="s">
        <v>765</v>
      </c>
      <c r="M7" s="47" t="s">
        <v>856</v>
      </c>
      <c r="N7" s="47" t="s">
        <v>767</v>
      </c>
      <c r="O7" s="48" t="s">
        <v>794</v>
      </c>
      <c r="P7" s="47" t="s">
        <v>769</v>
      </c>
    </row>
    <row r="8" s="19" customFormat="1" ht="11.25" spans="2:16">
      <c r="B8" s="34"/>
      <c r="C8" s="57"/>
      <c r="D8" s="34"/>
      <c r="E8" s="34"/>
      <c r="F8" s="35"/>
      <c r="G8" s="36"/>
      <c r="H8" s="36"/>
      <c r="I8" s="34"/>
      <c r="J8" s="49"/>
      <c r="K8" s="47" t="s">
        <v>754</v>
      </c>
      <c r="L8" s="47" t="s">
        <v>755</v>
      </c>
      <c r="M8" s="47" t="s">
        <v>857</v>
      </c>
      <c r="N8" s="47" t="s">
        <v>762</v>
      </c>
      <c r="O8" s="59">
        <v>80</v>
      </c>
      <c r="P8" s="47" t="s">
        <v>813</v>
      </c>
    </row>
    <row r="9" s="19" customFormat="1" ht="11.25" spans="2:16">
      <c r="B9" s="34"/>
      <c r="C9" s="57"/>
      <c r="D9" s="34"/>
      <c r="E9" s="34"/>
      <c r="F9" s="35"/>
      <c r="G9" s="36"/>
      <c r="H9" s="36"/>
      <c r="I9" s="34"/>
      <c r="J9" s="49"/>
      <c r="K9" s="47" t="s">
        <v>754</v>
      </c>
      <c r="L9" s="47" t="s">
        <v>765</v>
      </c>
      <c r="M9" s="47" t="s">
        <v>858</v>
      </c>
      <c r="N9" s="47" t="s">
        <v>767</v>
      </c>
      <c r="O9" s="48" t="s">
        <v>794</v>
      </c>
      <c r="P9" s="47" t="s">
        <v>769</v>
      </c>
    </row>
    <row r="10" s="19" customFormat="1" ht="11.25" spans="2:16">
      <c r="B10" s="34"/>
      <c r="C10" s="57"/>
      <c r="D10" s="34"/>
      <c r="E10" s="34"/>
      <c r="F10" s="35"/>
      <c r="G10" s="36"/>
      <c r="H10" s="36"/>
      <c r="I10" s="34"/>
      <c r="J10" s="49"/>
      <c r="K10" s="47" t="s">
        <v>754</v>
      </c>
      <c r="L10" s="47" t="s">
        <v>760</v>
      </c>
      <c r="M10" s="47" t="s">
        <v>859</v>
      </c>
      <c r="N10" s="47" t="s">
        <v>767</v>
      </c>
      <c r="O10" s="48" t="s">
        <v>794</v>
      </c>
      <c r="P10" s="47" t="s">
        <v>769</v>
      </c>
    </row>
    <row r="11" s="19" customFormat="1" ht="11.25" spans="2:16">
      <c r="B11" s="34"/>
      <c r="C11" s="57"/>
      <c r="D11" s="34"/>
      <c r="E11" s="34"/>
      <c r="F11" s="35"/>
      <c r="G11" s="36"/>
      <c r="H11" s="36"/>
      <c r="I11" s="34"/>
      <c r="J11" s="49"/>
      <c r="K11" s="47" t="s">
        <v>754</v>
      </c>
      <c r="L11" s="47" t="s">
        <v>760</v>
      </c>
      <c r="M11" s="47" t="s">
        <v>860</v>
      </c>
      <c r="N11" s="47" t="s">
        <v>767</v>
      </c>
      <c r="O11" s="48" t="s">
        <v>794</v>
      </c>
      <c r="P11" s="47" t="s">
        <v>769</v>
      </c>
    </row>
    <row r="12" s="19" customFormat="1" ht="11.25" spans="2:16">
      <c r="B12" s="34"/>
      <c r="C12" s="57"/>
      <c r="D12" s="34"/>
      <c r="E12" s="34"/>
      <c r="F12" s="35"/>
      <c r="G12" s="36"/>
      <c r="H12" s="36"/>
      <c r="I12" s="34"/>
      <c r="J12" s="49"/>
      <c r="K12" s="47" t="s">
        <v>754</v>
      </c>
      <c r="L12" s="47" t="s">
        <v>755</v>
      </c>
      <c r="M12" s="47" t="s">
        <v>861</v>
      </c>
      <c r="N12" s="47" t="s">
        <v>762</v>
      </c>
      <c r="O12" s="59">
        <v>20</v>
      </c>
      <c r="P12" s="47" t="s">
        <v>813</v>
      </c>
    </row>
    <row r="13" s="19" customFormat="1" ht="11.25" spans="2:16">
      <c r="B13" s="34"/>
      <c r="C13" s="57"/>
      <c r="D13" s="34"/>
      <c r="E13" s="34"/>
      <c r="F13" s="35"/>
      <c r="G13" s="36"/>
      <c r="H13" s="36"/>
      <c r="I13" s="34"/>
      <c r="J13" s="49"/>
      <c r="K13" s="47" t="s">
        <v>754</v>
      </c>
      <c r="L13" s="47" t="s">
        <v>755</v>
      </c>
      <c r="M13" s="47" t="s">
        <v>862</v>
      </c>
      <c r="N13" s="47" t="s">
        <v>762</v>
      </c>
      <c r="O13" s="59">
        <v>123</v>
      </c>
      <c r="P13" s="47" t="s">
        <v>759</v>
      </c>
    </row>
    <row r="14" s="19" customFormat="1" ht="11.25" spans="2:16">
      <c r="B14" s="34"/>
      <c r="C14" s="57"/>
      <c r="D14" s="34"/>
      <c r="E14" s="34"/>
      <c r="F14" s="35"/>
      <c r="G14" s="36"/>
      <c r="H14" s="36"/>
      <c r="I14" s="34"/>
      <c r="J14" s="49"/>
      <c r="K14" s="47" t="s">
        <v>754</v>
      </c>
      <c r="L14" s="47" t="s">
        <v>765</v>
      </c>
      <c r="M14" s="47" t="s">
        <v>863</v>
      </c>
      <c r="N14" s="47" t="s">
        <v>767</v>
      </c>
      <c r="O14" s="48" t="s">
        <v>794</v>
      </c>
      <c r="P14" s="47" t="s">
        <v>769</v>
      </c>
    </row>
    <row r="15" s="19" customFormat="1" ht="11.25" spans="2:16">
      <c r="B15" s="34"/>
      <c r="C15" s="57"/>
      <c r="D15" s="34"/>
      <c r="E15" s="34"/>
      <c r="F15" s="35"/>
      <c r="G15" s="36"/>
      <c r="H15" s="36"/>
      <c r="I15" s="34"/>
      <c r="J15" s="49"/>
      <c r="K15" s="47" t="s">
        <v>770</v>
      </c>
      <c r="L15" s="47" t="s">
        <v>804</v>
      </c>
      <c r="M15" s="47" t="s">
        <v>864</v>
      </c>
      <c r="N15" s="47" t="s">
        <v>767</v>
      </c>
      <c r="O15" s="48" t="s">
        <v>794</v>
      </c>
      <c r="P15" s="47" t="s">
        <v>769</v>
      </c>
    </row>
    <row r="16" s="19" customFormat="1" ht="11.25" spans="2:16">
      <c r="B16" s="34"/>
      <c r="C16" s="57"/>
      <c r="D16" s="34"/>
      <c r="E16" s="34"/>
      <c r="F16" s="35"/>
      <c r="G16" s="36"/>
      <c r="H16" s="36"/>
      <c r="I16" s="34"/>
      <c r="J16" s="49"/>
      <c r="K16" s="47" t="s">
        <v>770</v>
      </c>
      <c r="L16" s="47" t="s">
        <v>804</v>
      </c>
      <c r="M16" s="47" t="s">
        <v>865</v>
      </c>
      <c r="N16" s="47" t="s">
        <v>767</v>
      </c>
      <c r="O16" s="48" t="s">
        <v>794</v>
      </c>
      <c r="P16" s="47" t="s">
        <v>769</v>
      </c>
    </row>
    <row r="17" s="19" customFormat="1" ht="11.25" spans="2:16">
      <c r="B17" s="34"/>
      <c r="C17" s="57"/>
      <c r="D17" s="34"/>
      <c r="E17" s="34"/>
      <c r="F17" s="35"/>
      <c r="G17" s="36"/>
      <c r="H17" s="36"/>
      <c r="I17" s="34"/>
      <c r="J17" s="49"/>
      <c r="K17" s="47" t="s">
        <v>770</v>
      </c>
      <c r="L17" s="47" t="s">
        <v>804</v>
      </c>
      <c r="M17" s="47" t="s">
        <v>866</v>
      </c>
      <c r="N17" s="47" t="s">
        <v>767</v>
      </c>
      <c r="O17" s="48" t="s">
        <v>794</v>
      </c>
      <c r="P17" s="47" t="s">
        <v>769</v>
      </c>
    </row>
    <row r="18" s="19" customFormat="1" ht="11.25" spans="2:16">
      <c r="B18" s="34"/>
      <c r="C18" s="57"/>
      <c r="D18" s="34"/>
      <c r="E18" s="34"/>
      <c r="F18" s="35"/>
      <c r="G18" s="36"/>
      <c r="H18" s="36"/>
      <c r="I18" s="34"/>
      <c r="J18" s="49"/>
      <c r="K18" s="47" t="s">
        <v>774</v>
      </c>
      <c r="L18" s="47" t="s">
        <v>775</v>
      </c>
      <c r="M18" s="47" t="s">
        <v>867</v>
      </c>
      <c r="N18" s="47" t="s">
        <v>757</v>
      </c>
      <c r="O18" s="59">
        <v>90</v>
      </c>
      <c r="P18" s="47" t="s">
        <v>778</v>
      </c>
    </row>
    <row r="19" s="19" customFormat="1" ht="11.25" spans="2:16">
      <c r="B19" s="37"/>
      <c r="C19" s="58"/>
      <c r="D19" s="37"/>
      <c r="E19" s="37"/>
      <c r="F19" s="38"/>
      <c r="G19" s="39"/>
      <c r="H19" s="39"/>
      <c r="I19" s="37"/>
      <c r="J19" s="50"/>
      <c r="K19" s="47" t="s">
        <v>781</v>
      </c>
      <c r="L19" s="47" t="s">
        <v>782</v>
      </c>
      <c r="M19" s="47" t="s">
        <v>868</v>
      </c>
      <c r="N19" s="47" t="s">
        <v>784</v>
      </c>
      <c r="O19" s="59">
        <v>252.13645</v>
      </c>
      <c r="P19" s="47" t="s">
        <v>786</v>
      </c>
    </row>
  </sheetData>
  <mergeCells count="26">
    <mergeCell ref="B2:P2"/>
    <mergeCell ref="B3:C3"/>
    <mergeCell ref="O3:P3"/>
    <mergeCell ref="H4:I4"/>
    <mergeCell ref="B4:B5"/>
    <mergeCell ref="B6:B19"/>
    <mergeCell ref="C4:C5"/>
    <mergeCell ref="C6:C19"/>
    <mergeCell ref="D4:D5"/>
    <mergeCell ref="D6:D19"/>
    <mergeCell ref="E4:E5"/>
    <mergeCell ref="E6:E19"/>
    <mergeCell ref="F4:F5"/>
    <mergeCell ref="F6:F19"/>
    <mergeCell ref="G4:G5"/>
    <mergeCell ref="G6:G19"/>
    <mergeCell ref="H6:H19"/>
    <mergeCell ref="I6:I19"/>
    <mergeCell ref="J4:J5"/>
    <mergeCell ref="J6:J19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G6" sqref="G6:H15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467</v>
      </c>
      <c r="D6" s="31" t="s">
        <v>751</v>
      </c>
      <c r="E6" s="31" t="s">
        <v>869</v>
      </c>
      <c r="F6" s="31">
        <v>69521160</v>
      </c>
      <c r="G6" s="33">
        <v>700</v>
      </c>
      <c r="H6" s="33">
        <v>700</v>
      </c>
      <c r="I6" s="31"/>
      <c r="J6" s="46" t="s">
        <v>870</v>
      </c>
      <c r="K6" s="47" t="s">
        <v>754</v>
      </c>
      <c r="L6" s="47" t="s">
        <v>765</v>
      </c>
      <c r="M6" s="47" t="s">
        <v>871</v>
      </c>
      <c r="N6" s="47" t="s">
        <v>767</v>
      </c>
      <c r="O6" s="48" t="s">
        <v>769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765</v>
      </c>
      <c r="M7" s="47" t="s">
        <v>872</v>
      </c>
      <c r="N7" s="47" t="s">
        <v>767</v>
      </c>
      <c r="O7" s="48" t="s">
        <v>769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755</v>
      </c>
      <c r="M8" s="47" t="s">
        <v>873</v>
      </c>
      <c r="N8" s="47" t="s">
        <v>757</v>
      </c>
      <c r="O8" s="59">
        <v>79</v>
      </c>
      <c r="P8" s="47" t="s">
        <v>874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755</v>
      </c>
      <c r="M9" s="47" t="s">
        <v>875</v>
      </c>
      <c r="N9" s="47" t="s">
        <v>757</v>
      </c>
      <c r="O9" s="59">
        <v>61</v>
      </c>
      <c r="P9" s="47" t="s">
        <v>874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876</v>
      </c>
      <c r="N10" s="47" t="s">
        <v>757</v>
      </c>
      <c r="O10" s="59">
        <v>34</v>
      </c>
      <c r="P10" s="47" t="s">
        <v>874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760</v>
      </c>
      <c r="M11" s="47" t="s">
        <v>877</v>
      </c>
      <c r="N11" s="47" t="s">
        <v>767</v>
      </c>
      <c r="O11" s="48" t="s">
        <v>878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770</v>
      </c>
      <c r="L12" s="47" t="s">
        <v>832</v>
      </c>
      <c r="M12" s="47" t="s">
        <v>879</v>
      </c>
      <c r="N12" s="47" t="s">
        <v>767</v>
      </c>
      <c r="O12" s="48" t="s">
        <v>769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770</v>
      </c>
      <c r="L13" s="47" t="s">
        <v>804</v>
      </c>
      <c r="M13" s="47" t="s">
        <v>880</v>
      </c>
      <c r="N13" s="47" t="s">
        <v>767</v>
      </c>
      <c r="O13" s="48" t="s">
        <v>769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774</v>
      </c>
      <c r="L14" s="47" t="s">
        <v>775</v>
      </c>
      <c r="M14" s="47" t="s">
        <v>881</v>
      </c>
      <c r="N14" s="47" t="s">
        <v>757</v>
      </c>
      <c r="O14" s="59">
        <v>90</v>
      </c>
      <c r="P14" s="47" t="s">
        <v>778</v>
      </c>
    </row>
    <row r="15" s="19" customFormat="1" ht="11.25" spans="2:16">
      <c r="B15" s="37"/>
      <c r="C15" s="37"/>
      <c r="D15" s="37"/>
      <c r="E15" s="37"/>
      <c r="F15" s="37"/>
      <c r="G15" s="39"/>
      <c r="H15" s="39"/>
      <c r="I15" s="37"/>
      <c r="J15" s="50"/>
      <c r="K15" s="47" t="s">
        <v>781</v>
      </c>
      <c r="L15" s="47" t="s">
        <v>782</v>
      </c>
      <c r="M15" s="47" t="s">
        <v>882</v>
      </c>
      <c r="N15" s="47" t="s">
        <v>784</v>
      </c>
      <c r="O15" s="59">
        <v>700</v>
      </c>
      <c r="P15" s="47" t="s">
        <v>786</v>
      </c>
    </row>
  </sheetData>
  <mergeCells count="26">
    <mergeCell ref="B2:P2"/>
    <mergeCell ref="B3:C3"/>
    <mergeCell ref="O3:P3"/>
    <mergeCell ref="H4:I4"/>
    <mergeCell ref="B4:B5"/>
    <mergeCell ref="B6:B15"/>
    <mergeCell ref="C4:C5"/>
    <mergeCell ref="C6:C15"/>
    <mergeCell ref="D4:D5"/>
    <mergeCell ref="D6:D15"/>
    <mergeCell ref="E4:E5"/>
    <mergeCell ref="E6:E15"/>
    <mergeCell ref="F4:F5"/>
    <mergeCell ref="F6:F15"/>
    <mergeCell ref="G4:G5"/>
    <mergeCell ref="G6:G15"/>
    <mergeCell ref="H6:H15"/>
    <mergeCell ref="I6:I15"/>
    <mergeCell ref="J4:J5"/>
    <mergeCell ref="J6:J1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7"/>
  <sheetViews>
    <sheetView workbookViewId="0">
      <pane ySplit="5" topLeftCell="A123" activePane="bottomLeft" state="frozen"/>
      <selection/>
      <selection pane="bottomLeft" activeCell="F122" sqref="F122"/>
    </sheetView>
  </sheetViews>
  <sheetFormatPr defaultColWidth="10" defaultRowHeight="13.5"/>
  <cols>
    <col min="1" max="1" width="1.53333333333333" customWidth="1"/>
    <col min="2" max="2" width="11.9416666666667" customWidth="1"/>
    <col min="3" max="3" width="36.5" customWidth="1"/>
    <col min="4" max="6" width="14.925" customWidth="1"/>
    <col min="7" max="8" width="12.3083333333333" customWidth="1"/>
    <col min="9" max="9" width="13.025" customWidth="1"/>
    <col min="10" max="10" width="10.2583333333333" customWidth="1"/>
    <col min="11" max="13" width="12.3083333333333" customWidth="1"/>
    <col min="14" max="14" width="10.2583333333333" customWidth="1"/>
    <col min="15" max="16" width="13.975" customWidth="1"/>
    <col min="17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128"/>
      <c r="B1" s="112"/>
      <c r="C1" s="112"/>
      <c r="D1" s="113"/>
      <c r="E1" s="113"/>
      <c r="F1" s="113"/>
      <c r="G1" s="113"/>
      <c r="H1" s="113"/>
      <c r="I1" s="113"/>
      <c r="J1" s="75"/>
      <c r="K1" s="75"/>
      <c r="L1" s="75"/>
      <c r="M1" s="75"/>
      <c r="N1" s="75"/>
      <c r="O1" s="113"/>
      <c r="P1" s="113"/>
      <c r="Q1" s="113"/>
      <c r="R1" s="113"/>
      <c r="S1" s="113"/>
      <c r="T1" s="113"/>
      <c r="U1" s="145"/>
    </row>
    <row r="2" ht="22.8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118"/>
      <c r="C3" s="118"/>
      <c r="D3" s="26"/>
      <c r="E3" s="26"/>
      <c r="F3" s="26"/>
      <c r="G3" s="26"/>
      <c r="H3" s="26"/>
      <c r="I3" s="26"/>
      <c r="J3" s="150"/>
      <c r="K3" s="150"/>
      <c r="L3" s="150"/>
      <c r="M3" s="150"/>
      <c r="N3" s="150"/>
      <c r="O3" s="119" t="s">
        <v>1</v>
      </c>
      <c r="P3" s="119"/>
      <c r="Q3" s="119"/>
      <c r="R3" s="119"/>
      <c r="S3" s="119"/>
      <c r="T3" s="119"/>
      <c r="U3" s="15"/>
    </row>
    <row r="4" ht="23" customHeight="1" spans="1:21">
      <c r="A4" s="78"/>
      <c r="B4" s="7" t="s">
        <v>49</v>
      </c>
      <c r="C4" s="121" t="s">
        <v>50</v>
      </c>
      <c r="D4" s="121" t="s">
        <v>51</v>
      </c>
      <c r="E4" s="121" t="s">
        <v>52</v>
      </c>
      <c r="F4" s="121"/>
      <c r="G4" s="121"/>
      <c r="H4" s="121"/>
      <c r="I4" s="121"/>
      <c r="J4" s="121"/>
      <c r="K4" s="121"/>
      <c r="L4" s="121"/>
      <c r="M4" s="121"/>
      <c r="N4" s="121"/>
      <c r="O4" s="121" t="s">
        <v>44</v>
      </c>
      <c r="P4" s="121"/>
      <c r="Q4" s="121"/>
      <c r="R4" s="121"/>
      <c r="S4" s="121"/>
      <c r="T4" s="121"/>
      <c r="U4" s="146"/>
    </row>
    <row r="5" ht="34.5" customHeight="1" spans="1:21">
      <c r="A5" s="146"/>
      <c r="B5" s="7"/>
      <c r="C5" s="121"/>
      <c r="D5" s="121"/>
      <c r="E5" s="121" t="s">
        <v>53</v>
      </c>
      <c r="F5" s="7" t="s">
        <v>54</v>
      </c>
      <c r="G5" s="7" t="s">
        <v>55</v>
      </c>
      <c r="H5" s="7" t="s">
        <v>56</v>
      </c>
      <c r="I5" s="7" t="s">
        <v>57</v>
      </c>
      <c r="J5" s="7" t="s">
        <v>58</v>
      </c>
      <c r="K5" s="7" t="s">
        <v>59</v>
      </c>
      <c r="L5" s="7" t="s">
        <v>60</v>
      </c>
      <c r="M5" s="7" t="s">
        <v>61</v>
      </c>
      <c r="N5" s="7" t="s">
        <v>62</v>
      </c>
      <c r="O5" s="121" t="s">
        <v>53</v>
      </c>
      <c r="P5" s="7" t="s">
        <v>54</v>
      </c>
      <c r="Q5" s="7" t="s">
        <v>55</v>
      </c>
      <c r="R5" s="7" t="s">
        <v>56</v>
      </c>
      <c r="S5" s="7" t="s">
        <v>57</v>
      </c>
      <c r="T5" s="7" t="s">
        <v>63</v>
      </c>
      <c r="U5" s="146"/>
    </row>
    <row r="6" ht="16.55" customHeight="1" spans="1:21">
      <c r="A6" s="9"/>
      <c r="B6" s="80" t="s">
        <v>64</v>
      </c>
      <c r="C6" s="80" t="s">
        <v>65</v>
      </c>
      <c r="D6" s="10">
        <f>D146</f>
        <v>625934.909353</v>
      </c>
      <c r="E6" s="10">
        <f>E146</f>
        <v>625934.909353</v>
      </c>
      <c r="F6" s="10">
        <f>F146</f>
        <v>623355.670695</v>
      </c>
      <c r="G6" s="10"/>
      <c r="H6" s="10"/>
      <c r="I6" s="10">
        <f>SUM(I7:I145)</f>
        <v>2579.238658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6"/>
    </row>
    <row r="7" ht="16.55" customHeight="1" spans="1:21">
      <c r="A7" s="9"/>
      <c r="B7" s="80" t="s">
        <v>66</v>
      </c>
      <c r="C7" s="80" t="s">
        <v>67</v>
      </c>
      <c r="D7" s="10">
        <f>E7+O7</f>
        <v>100419.38041</v>
      </c>
      <c r="E7" s="10">
        <f t="shared" ref="E7:E38" si="0">SUM(F7:N7)</f>
        <v>100419.38041</v>
      </c>
      <c r="F7" s="10">
        <v>97840.141752</v>
      </c>
      <c r="G7" s="10"/>
      <c r="H7" s="10"/>
      <c r="I7" s="10">
        <v>2579.238658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6"/>
    </row>
    <row r="8" ht="16.55" customHeight="1" spans="1:21">
      <c r="A8" s="9"/>
      <c r="B8" s="80" t="s">
        <v>68</v>
      </c>
      <c r="C8" s="80" t="s">
        <v>69</v>
      </c>
      <c r="D8" s="10">
        <f t="shared" ref="D7:D38" si="1">E8+O8</f>
        <v>196021.162</v>
      </c>
      <c r="E8" s="10">
        <f t="shared" si="0"/>
        <v>196021.162</v>
      </c>
      <c r="F8" s="10">
        <v>196021.162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6"/>
    </row>
    <row r="9" ht="16.55" customHeight="1" spans="1:21">
      <c r="A9" s="9"/>
      <c r="B9" s="80" t="s">
        <v>70</v>
      </c>
      <c r="C9" s="80" t="s">
        <v>71</v>
      </c>
      <c r="D9" s="10">
        <f t="shared" si="1"/>
        <v>2170.952543</v>
      </c>
      <c r="E9" s="10">
        <f t="shared" si="0"/>
        <v>2170.952543</v>
      </c>
      <c r="F9" s="10">
        <v>2170.952543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6"/>
    </row>
    <row r="10" ht="16.55" customHeight="1" spans="1:21">
      <c r="A10" s="9"/>
      <c r="B10" s="80" t="s">
        <v>72</v>
      </c>
      <c r="C10" s="80" t="s">
        <v>73</v>
      </c>
      <c r="D10" s="10">
        <f t="shared" si="1"/>
        <v>1433.305905</v>
      </c>
      <c r="E10" s="10">
        <f t="shared" si="0"/>
        <v>1433.305905</v>
      </c>
      <c r="F10" s="10">
        <v>1433.305905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6"/>
    </row>
    <row r="11" ht="16.55" customHeight="1" spans="1:21">
      <c r="A11" s="9"/>
      <c r="B11" s="80" t="s">
        <v>74</v>
      </c>
      <c r="C11" s="80" t="s">
        <v>75</v>
      </c>
      <c r="D11" s="10">
        <f t="shared" si="1"/>
        <v>1202.450288</v>
      </c>
      <c r="E11" s="10">
        <f t="shared" si="0"/>
        <v>1202.450288</v>
      </c>
      <c r="F11" s="10">
        <v>1202.450288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6"/>
    </row>
    <row r="12" ht="16.55" customHeight="1" spans="1:21">
      <c r="A12" s="9"/>
      <c r="B12" s="80" t="s">
        <v>76</v>
      </c>
      <c r="C12" s="80" t="s">
        <v>77</v>
      </c>
      <c r="D12" s="10">
        <f t="shared" si="1"/>
        <v>1527.167667</v>
      </c>
      <c r="E12" s="10">
        <f t="shared" si="0"/>
        <v>1527.167667</v>
      </c>
      <c r="F12" s="10">
        <v>1527.167667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6"/>
    </row>
    <row r="13" ht="16.55" customHeight="1" spans="1:21">
      <c r="A13" s="9"/>
      <c r="B13" s="80" t="s">
        <v>78</v>
      </c>
      <c r="C13" s="80" t="s">
        <v>79</v>
      </c>
      <c r="D13" s="10">
        <f t="shared" si="1"/>
        <v>319.60432</v>
      </c>
      <c r="E13" s="10">
        <f t="shared" si="0"/>
        <v>319.60432</v>
      </c>
      <c r="F13" s="10">
        <v>319.60432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6"/>
    </row>
    <row r="14" ht="16.55" customHeight="1" spans="1:21">
      <c r="A14" s="9"/>
      <c r="B14" s="80" t="s">
        <v>80</v>
      </c>
      <c r="C14" s="80" t="s">
        <v>81</v>
      </c>
      <c r="D14" s="10">
        <f t="shared" si="1"/>
        <v>837.786658</v>
      </c>
      <c r="E14" s="10">
        <f t="shared" si="0"/>
        <v>837.786658</v>
      </c>
      <c r="F14" s="10">
        <v>837.786658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6"/>
    </row>
    <row r="15" ht="16.55" customHeight="1" spans="1:21">
      <c r="A15" s="9"/>
      <c r="B15" s="80" t="s">
        <v>82</v>
      </c>
      <c r="C15" s="80" t="s">
        <v>83</v>
      </c>
      <c r="D15" s="10">
        <f t="shared" si="1"/>
        <v>1719.595688</v>
      </c>
      <c r="E15" s="10">
        <f t="shared" si="0"/>
        <v>1719.595688</v>
      </c>
      <c r="F15" s="10">
        <v>1719.595688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  <row r="16" ht="16.55" customHeight="1" spans="1:21">
      <c r="A16" s="9"/>
      <c r="B16" s="80" t="s">
        <v>84</v>
      </c>
      <c r="C16" s="80" t="s">
        <v>85</v>
      </c>
      <c r="D16" s="10">
        <f t="shared" si="1"/>
        <v>1093.5923</v>
      </c>
      <c r="E16" s="10">
        <f t="shared" si="0"/>
        <v>1093.5923</v>
      </c>
      <c r="F16" s="10">
        <v>1093.5923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6"/>
    </row>
    <row r="17" ht="16.55" customHeight="1" spans="1:21">
      <c r="A17" s="9"/>
      <c r="B17" s="80" t="s">
        <v>86</v>
      </c>
      <c r="C17" s="80" t="s">
        <v>87</v>
      </c>
      <c r="D17" s="10">
        <f t="shared" si="1"/>
        <v>1198.341999</v>
      </c>
      <c r="E17" s="10">
        <f t="shared" si="0"/>
        <v>1198.341999</v>
      </c>
      <c r="F17" s="10">
        <v>1198.341999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6"/>
    </row>
    <row r="18" ht="16.55" customHeight="1" spans="1:21">
      <c r="A18" s="9"/>
      <c r="B18" s="80" t="s">
        <v>88</v>
      </c>
      <c r="C18" s="80" t="s">
        <v>89</v>
      </c>
      <c r="D18" s="10">
        <f t="shared" si="1"/>
        <v>1909.13101</v>
      </c>
      <c r="E18" s="10">
        <f t="shared" si="0"/>
        <v>1909.13101</v>
      </c>
      <c r="F18" s="10">
        <v>1909.13101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6"/>
    </row>
    <row r="19" ht="16.55" customHeight="1" spans="1:21">
      <c r="A19" s="9"/>
      <c r="B19" s="80" t="s">
        <v>90</v>
      </c>
      <c r="C19" s="80" t="s">
        <v>91</v>
      </c>
      <c r="D19" s="10">
        <f t="shared" si="1"/>
        <v>907.093877</v>
      </c>
      <c r="E19" s="10">
        <f t="shared" si="0"/>
        <v>907.093877</v>
      </c>
      <c r="F19" s="10">
        <v>907.093877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6"/>
    </row>
    <row r="20" ht="16.55" customHeight="1" spans="1:21">
      <c r="A20" s="9"/>
      <c r="B20" s="80" t="s">
        <v>92</v>
      </c>
      <c r="C20" s="80" t="s">
        <v>93</v>
      </c>
      <c r="D20" s="10">
        <f t="shared" si="1"/>
        <v>1191.911524</v>
      </c>
      <c r="E20" s="10">
        <f t="shared" si="0"/>
        <v>1191.911524</v>
      </c>
      <c r="F20" s="10">
        <v>1191.911524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6"/>
    </row>
    <row r="21" ht="16.55" customHeight="1" spans="1:21">
      <c r="A21" s="9"/>
      <c r="B21" s="80" t="s">
        <v>94</v>
      </c>
      <c r="C21" s="80" t="s">
        <v>95</v>
      </c>
      <c r="D21" s="10">
        <f t="shared" si="1"/>
        <v>565.871754</v>
      </c>
      <c r="E21" s="10">
        <f t="shared" si="0"/>
        <v>565.871754</v>
      </c>
      <c r="F21" s="10">
        <v>565.871754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6"/>
    </row>
    <row r="22" ht="16.55" customHeight="1" spans="1:21">
      <c r="A22" s="9"/>
      <c r="B22" s="80" t="s">
        <v>96</v>
      </c>
      <c r="C22" s="80" t="s">
        <v>97</v>
      </c>
      <c r="D22" s="10">
        <f t="shared" si="1"/>
        <v>2059.993836</v>
      </c>
      <c r="E22" s="10">
        <f t="shared" si="0"/>
        <v>2059.993836</v>
      </c>
      <c r="F22" s="10">
        <v>2059.993836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6"/>
    </row>
    <row r="23" ht="16.55" customHeight="1" spans="1:21">
      <c r="A23" s="9"/>
      <c r="B23" s="80" t="s">
        <v>98</v>
      </c>
      <c r="C23" s="80" t="s">
        <v>99</v>
      </c>
      <c r="D23" s="10">
        <f t="shared" si="1"/>
        <v>1607.88687</v>
      </c>
      <c r="E23" s="10">
        <f t="shared" si="0"/>
        <v>1607.88687</v>
      </c>
      <c r="F23" s="10">
        <v>1607.88687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6"/>
    </row>
    <row r="24" ht="16.55" customHeight="1" spans="1:21">
      <c r="A24" s="9"/>
      <c r="B24" s="80" t="s">
        <v>100</v>
      </c>
      <c r="C24" s="80" t="s">
        <v>101</v>
      </c>
      <c r="D24" s="10">
        <f t="shared" si="1"/>
        <v>1358.431636</v>
      </c>
      <c r="E24" s="10">
        <f t="shared" si="0"/>
        <v>1358.431636</v>
      </c>
      <c r="F24" s="10">
        <v>1358.431636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6"/>
    </row>
    <row r="25" ht="16.55" customHeight="1" spans="1:21">
      <c r="A25" s="9"/>
      <c r="B25" s="80" t="s">
        <v>102</v>
      </c>
      <c r="C25" s="80" t="s">
        <v>103</v>
      </c>
      <c r="D25" s="10">
        <f t="shared" si="1"/>
        <v>1453.712737</v>
      </c>
      <c r="E25" s="10">
        <f t="shared" si="0"/>
        <v>1453.712737</v>
      </c>
      <c r="F25" s="10">
        <v>1453.712737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6"/>
    </row>
    <row r="26" ht="16.55" customHeight="1" spans="1:21">
      <c r="A26" s="9"/>
      <c r="B26" s="80" t="s">
        <v>104</v>
      </c>
      <c r="C26" s="80" t="s">
        <v>105</v>
      </c>
      <c r="D26" s="10">
        <f t="shared" si="1"/>
        <v>1734.940831</v>
      </c>
      <c r="E26" s="10">
        <f t="shared" si="0"/>
        <v>1734.940831</v>
      </c>
      <c r="F26" s="10">
        <v>1734.940831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6"/>
    </row>
    <row r="27" ht="16.55" customHeight="1" spans="1:21">
      <c r="A27" s="9"/>
      <c r="B27" s="80" t="s">
        <v>106</v>
      </c>
      <c r="C27" s="80" t="s">
        <v>107</v>
      </c>
      <c r="D27" s="10">
        <f t="shared" si="1"/>
        <v>737.589705</v>
      </c>
      <c r="E27" s="10">
        <f t="shared" si="0"/>
        <v>737.589705</v>
      </c>
      <c r="F27" s="10">
        <v>737.589705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6"/>
    </row>
    <row r="28" ht="16.55" customHeight="1" spans="1:21">
      <c r="A28" s="9"/>
      <c r="B28" s="80" t="s">
        <v>108</v>
      </c>
      <c r="C28" s="80" t="s">
        <v>109</v>
      </c>
      <c r="D28" s="10">
        <f t="shared" si="1"/>
        <v>791.09016</v>
      </c>
      <c r="E28" s="10">
        <f t="shared" si="0"/>
        <v>791.09016</v>
      </c>
      <c r="F28" s="10">
        <v>791.09016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6"/>
    </row>
    <row r="29" ht="16.55" customHeight="1" spans="1:21">
      <c r="A29" s="9"/>
      <c r="B29" s="80" t="s">
        <v>110</v>
      </c>
      <c r="C29" s="80" t="s">
        <v>111</v>
      </c>
      <c r="D29" s="10">
        <f t="shared" si="1"/>
        <v>1200.810607</v>
      </c>
      <c r="E29" s="10">
        <f t="shared" si="0"/>
        <v>1200.810607</v>
      </c>
      <c r="F29" s="10">
        <v>1200.810607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6"/>
    </row>
    <row r="30" ht="16.55" customHeight="1" spans="1:21">
      <c r="A30" s="9"/>
      <c r="B30" s="80" t="s">
        <v>112</v>
      </c>
      <c r="C30" s="80" t="s">
        <v>113</v>
      </c>
      <c r="D30" s="10">
        <f t="shared" si="1"/>
        <v>1116.922116</v>
      </c>
      <c r="E30" s="10">
        <f t="shared" si="0"/>
        <v>1116.922116</v>
      </c>
      <c r="F30" s="10">
        <v>1116.922116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6"/>
    </row>
    <row r="31" ht="16.55" customHeight="1" spans="1:21">
      <c r="A31" s="9"/>
      <c r="B31" s="80" t="s">
        <v>114</v>
      </c>
      <c r="C31" s="80" t="s">
        <v>115</v>
      </c>
      <c r="D31" s="10">
        <f t="shared" si="1"/>
        <v>710.271422</v>
      </c>
      <c r="E31" s="10">
        <f t="shared" si="0"/>
        <v>710.271422</v>
      </c>
      <c r="F31" s="10">
        <v>710.271422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6"/>
    </row>
    <row r="32" ht="16.55" customHeight="1" spans="1:21">
      <c r="A32" s="9"/>
      <c r="B32" s="80" t="s">
        <v>116</v>
      </c>
      <c r="C32" s="80" t="s">
        <v>117</v>
      </c>
      <c r="D32" s="10">
        <f t="shared" si="1"/>
        <v>852.518834</v>
      </c>
      <c r="E32" s="10">
        <f t="shared" si="0"/>
        <v>852.518834</v>
      </c>
      <c r="F32" s="10">
        <v>852.518834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6"/>
    </row>
    <row r="33" ht="16.55" customHeight="1" spans="1:21">
      <c r="A33" s="9"/>
      <c r="B33" s="80" t="s">
        <v>118</v>
      </c>
      <c r="C33" s="80" t="s">
        <v>119</v>
      </c>
      <c r="D33" s="10">
        <f t="shared" si="1"/>
        <v>1285.705108</v>
      </c>
      <c r="E33" s="10">
        <f t="shared" si="0"/>
        <v>1285.705108</v>
      </c>
      <c r="F33" s="10">
        <v>1285.705108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6"/>
    </row>
    <row r="34" ht="16.55" customHeight="1" spans="1:21">
      <c r="A34" s="9"/>
      <c r="B34" s="80" t="s">
        <v>120</v>
      </c>
      <c r="C34" s="80" t="s">
        <v>121</v>
      </c>
      <c r="D34" s="10">
        <f t="shared" si="1"/>
        <v>2121.799145</v>
      </c>
      <c r="E34" s="10">
        <f t="shared" si="0"/>
        <v>2121.799145</v>
      </c>
      <c r="F34" s="10">
        <v>2121.799145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6"/>
    </row>
    <row r="35" ht="16.55" customHeight="1" spans="1:21">
      <c r="A35" s="9"/>
      <c r="B35" s="80" t="s">
        <v>122</v>
      </c>
      <c r="C35" s="80" t="s">
        <v>123</v>
      </c>
      <c r="D35" s="10">
        <f t="shared" si="1"/>
        <v>832.838521</v>
      </c>
      <c r="E35" s="10">
        <f t="shared" si="0"/>
        <v>832.838521</v>
      </c>
      <c r="F35" s="10">
        <v>832.838521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6"/>
    </row>
    <row r="36" ht="16.55" customHeight="1" spans="1:21">
      <c r="A36" s="9"/>
      <c r="B36" s="80" t="s">
        <v>124</v>
      </c>
      <c r="C36" s="80" t="s">
        <v>125</v>
      </c>
      <c r="D36" s="10">
        <f t="shared" si="1"/>
        <v>797.809744</v>
      </c>
      <c r="E36" s="10">
        <f t="shared" si="0"/>
        <v>797.809744</v>
      </c>
      <c r="F36" s="10">
        <v>797.809744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6"/>
    </row>
    <row r="37" ht="16.55" customHeight="1" spans="1:21">
      <c r="A37" s="9"/>
      <c r="B37" s="80" t="s">
        <v>126</v>
      </c>
      <c r="C37" s="80" t="s">
        <v>127</v>
      </c>
      <c r="D37" s="10">
        <f t="shared" si="1"/>
        <v>887.56856</v>
      </c>
      <c r="E37" s="10">
        <f t="shared" si="0"/>
        <v>887.56856</v>
      </c>
      <c r="F37" s="10">
        <v>887.56856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6"/>
    </row>
    <row r="38" ht="16.55" customHeight="1" spans="1:21">
      <c r="A38" s="9"/>
      <c r="B38" s="80" t="s">
        <v>128</v>
      </c>
      <c r="C38" s="80" t="s">
        <v>129</v>
      </c>
      <c r="D38" s="10">
        <f t="shared" si="1"/>
        <v>708.154089</v>
      </c>
      <c r="E38" s="10">
        <f t="shared" si="0"/>
        <v>708.154089</v>
      </c>
      <c r="F38" s="10">
        <v>708.154089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6"/>
    </row>
    <row r="39" ht="16.55" customHeight="1" spans="1:21">
      <c r="A39" s="9"/>
      <c r="B39" s="80" t="s">
        <v>130</v>
      </c>
      <c r="C39" s="80" t="s">
        <v>131</v>
      </c>
      <c r="D39" s="10">
        <f t="shared" ref="D39:D70" si="2">E39+O39</f>
        <v>1285.547227</v>
      </c>
      <c r="E39" s="10">
        <f t="shared" ref="E39:E70" si="3">SUM(F39:N39)</f>
        <v>1285.547227</v>
      </c>
      <c r="F39" s="10">
        <v>1285.547227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6"/>
    </row>
    <row r="40" ht="16.55" customHeight="1" spans="1:21">
      <c r="A40" s="9"/>
      <c r="B40" s="80" t="s">
        <v>132</v>
      </c>
      <c r="C40" s="80" t="s">
        <v>133</v>
      </c>
      <c r="D40" s="10">
        <f t="shared" si="2"/>
        <v>701.802344</v>
      </c>
      <c r="E40" s="10">
        <f t="shared" si="3"/>
        <v>701.802344</v>
      </c>
      <c r="F40" s="10">
        <v>701.802344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6"/>
    </row>
    <row r="41" ht="16.55" customHeight="1" spans="1:21">
      <c r="A41" s="9"/>
      <c r="B41" s="80" t="s">
        <v>134</v>
      </c>
      <c r="C41" s="80" t="s">
        <v>135</v>
      </c>
      <c r="D41" s="10">
        <f t="shared" si="2"/>
        <v>1160.149809</v>
      </c>
      <c r="E41" s="10">
        <f t="shared" si="3"/>
        <v>1160.149809</v>
      </c>
      <c r="F41" s="10">
        <v>1160.149809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6"/>
    </row>
    <row r="42" ht="16.55" customHeight="1" spans="1:21">
      <c r="A42" s="9"/>
      <c r="B42" s="80" t="s">
        <v>136</v>
      </c>
      <c r="C42" s="80" t="s">
        <v>137</v>
      </c>
      <c r="D42" s="10">
        <f t="shared" si="2"/>
        <v>1449.555316</v>
      </c>
      <c r="E42" s="10">
        <f t="shared" si="3"/>
        <v>1449.555316</v>
      </c>
      <c r="F42" s="10">
        <v>1449.555316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6"/>
    </row>
    <row r="43" ht="16.55" customHeight="1" spans="1:21">
      <c r="A43" s="9"/>
      <c r="B43" s="80" t="s">
        <v>138</v>
      </c>
      <c r="C43" s="80" t="s">
        <v>139</v>
      </c>
      <c r="D43" s="10">
        <f t="shared" si="2"/>
        <v>606.057347</v>
      </c>
      <c r="E43" s="10">
        <f t="shared" si="3"/>
        <v>606.057347</v>
      </c>
      <c r="F43" s="10">
        <v>606.057347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6"/>
    </row>
    <row r="44" ht="16.55" customHeight="1" spans="1:21">
      <c r="A44" s="9"/>
      <c r="B44" s="80" t="s">
        <v>140</v>
      </c>
      <c r="C44" s="80" t="s">
        <v>141</v>
      </c>
      <c r="D44" s="10">
        <f t="shared" si="2"/>
        <v>1673.745585</v>
      </c>
      <c r="E44" s="10">
        <f t="shared" si="3"/>
        <v>1673.745585</v>
      </c>
      <c r="F44" s="10">
        <v>1673.745585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6"/>
    </row>
    <row r="45" ht="16.55" customHeight="1" spans="1:21">
      <c r="A45" s="9"/>
      <c r="B45" s="80" t="s">
        <v>142</v>
      </c>
      <c r="C45" s="80" t="s">
        <v>143</v>
      </c>
      <c r="D45" s="10">
        <f t="shared" si="2"/>
        <v>2674.796842</v>
      </c>
      <c r="E45" s="10">
        <f t="shared" si="3"/>
        <v>2674.796842</v>
      </c>
      <c r="F45" s="10">
        <v>2674.796842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6"/>
    </row>
    <row r="46" ht="16.55" customHeight="1" spans="1:21">
      <c r="A46" s="9"/>
      <c r="B46" s="80" t="s">
        <v>144</v>
      </c>
      <c r="C46" s="80" t="s">
        <v>145</v>
      </c>
      <c r="D46" s="10">
        <f t="shared" si="2"/>
        <v>1489.47811</v>
      </c>
      <c r="E46" s="10">
        <f t="shared" si="3"/>
        <v>1489.47811</v>
      </c>
      <c r="F46" s="10">
        <v>1489.47811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6"/>
    </row>
    <row r="47" ht="16.55" customHeight="1" spans="1:21">
      <c r="A47" s="9"/>
      <c r="B47" s="80" t="s">
        <v>146</v>
      </c>
      <c r="C47" s="80" t="s">
        <v>147</v>
      </c>
      <c r="D47" s="10">
        <f t="shared" si="2"/>
        <v>2200.579796</v>
      </c>
      <c r="E47" s="10">
        <f t="shared" si="3"/>
        <v>2200.579796</v>
      </c>
      <c r="F47" s="10">
        <v>2200.579796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6"/>
    </row>
    <row r="48" ht="16.55" customHeight="1" spans="1:21">
      <c r="A48" s="9"/>
      <c r="B48" s="80" t="s">
        <v>148</v>
      </c>
      <c r="C48" s="80" t="s">
        <v>149</v>
      </c>
      <c r="D48" s="10">
        <f t="shared" si="2"/>
        <v>2657.496796</v>
      </c>
      <c r="E48" s="10">
        <f t="shared" si="3"/>
        <v>2657.496796</v>
      </c>
      <c r="F48" s="10">
        <v>2657.496796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6"/>
    </row>
    <row r="49" ht="16.55" customHeight="1" spans="1:21">
      <c r="A49" s="9"/>
      <c r="B49" s="80" t="s">
        <v>150</v>
      </c>
      <c r="C49" s="80" t="s">
        <v>151</v>
      </c>
      <c r="D49" s="10">
        <f t="shared" si="2"/>
        <v>3694.01464</v>
      </c>
      <c r="E49" s="10">
        <f t="shared" si="3"/>
        <v>3694.01464</v>
      </c>
      <c r="F49" s="10">
        <v>3694.01464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6"/>
    </row>
    <row r="50" ht="16.55" customHeight="1" spans="1:21">
      <c r="A50" s="9"/>
      <c r="B50" s="80" t="s">
        <v>152</v>
      </c>
      <c r="C50" s="80" t="s">
        <v>153</v>
      </c>
      <c r="D50" s="10">
        <f t="shared" si="2"/>
        <v>4869.935077</v>
      </c>
      <c r="E50" s="10">
        <f t="shared" si="3"/>
        <v>4869.935077</v>
      </c>
      <c r="F50" s="10">
        <v>4869.935077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6"/>
    </row>
    <row r="51" ht="16.55" customHeight="1" spans="1:21">
      <c r="A51" s="9"/>
      <c r="B51" s="80" t="s">
        <v>154</v>
      </c>
      <c r="C51" s="80" t="s">
        <v>155</v>
      </c>
      <c r="D51" s="10">
        <f t="shared" si="2"/>
        <v>2032.177596</v>
      </c>
      <c r="E51" s="10">
        <f t="shared" si="3"/>
        <v>2032.177596</v>
      </c>
      <c r="F51" s="10">
        <v>2032.177596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6"/>
    </row>
    <row r="52" ht="16.55" customHeight="1" spans="1:21">
      <c r="A52" s="9"/>
      <c r="B52" s="80" t="s">
        <v>156</v>
      </c>
      <c r="C52" s="80" t="s">
        <v>157</v>
      </c>
      <c r="D52" s="10">
        <f t="shared" si="2"/>
        <v>2650.417488</v>
      </c>
      <c r="E52" s="10">
        <f t="shared" si="3"/>
        <v>2650.417488</v>
      </c>
      <c r="F52" s="10">
        <v>2650.417488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6"/>
    </row>
    <row r="53" ht="16.55" customHeight="1" spans="1:21">
      <c r="A53" s="9"/>
      <c r="B53" s="80" t="s">
        <v>158</v>
      </c>
      <c r="C53" s="80" t="s">
        <v>159</v>
      </c>
      <c r="D53" s="10">
        <f t="shared" si="2"/>
        <v>2113.239398</v>
      </c>
      <c r="E53" s="10">
        <f t="shared" si="3"/>
        <v>2113.239398</v>
      </c>
      <c r="F53" s="10">
        <v>2113.239398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6"/>
    </row>
    <row r="54" ht="16.55" customHeight="1" spans="1:21">
      <c r="A54" s="9"/>
      <c r="B54" s="80" t="s">
        <v>160</v>
      </c>
      <c r="C54" s="80" t="s">
        <v>161</v>
      </c>
      <c r="D54" s="10">
        <f t="shared" si="2"/>
        <v>748.937384</v>
      </c>
      <c r="E54" s="10">
        <f t="shared" si="3"/>
        <v>748.937384</v>
      </c>
      <c r="F54" s="10">
        <v>748.937384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6"/>
    </row>
    <row r="55" ht="16.55" customHeight="1" spans="1:21">
      <c r="A55" s="9"/>
      <c r="B55" s="80" t="s">
        <v>162</v>
      </c>
      <c r="C55" s="80" t="s">
        <v>163</v>
      </c>
      <c r="D55" s="10">
        <f t="shared" si="2"/>
        <v>1056.209399</v>
      </c>
      <c r="E55" s="10">
        <f t="shared" si="3"/>
        <v>1056.209399</v>
      </c>
      <c r="F55" s="10">
        <v>1056.209399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6"/>
    </row>
    <row r="56" ht="16.55" customHeight="1" spans="1:21">
      <c r="A56" s="9"/>
      <c r="B56" s="80" t="s">
        <v>164</v>
      </c>
      <c r="C56" s="80" t="s">
        <v>165</v>
      </c>
      <c r="D56" s="10">
        <f t="shared" si="2"/>
        <v>4252.430729</v>
      </c>
      <c r="E56" s="10">
        <f t="shared" si="3"/>
        <v>4252.430729</v>
      </c>
      <c r="F56" s="10">
        <v>4252.430729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6"/>
    </row>
    <row r="57" ht="16.55" customHeight="1" spans="1:21">
      <c r="A57" s="9"/>
      <c r="B57" s="80" t="s">
        <v>166</v>
      </c>
      <c r="C57" s="80" t="s">
        <v>167</v>
      </c>
      <c r="D57" s="10">
        <f t="shared" si="2"/>
        <v>5040.718339</v>
      </c>
      <c r="E57" s="10">
        <f t="shared" si="3"/>
        <v>5040.718339</v>
      </c>
      <c r="F57" s="10">
        <v>5040.718339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6"/>
    </row>
    <row r="58" ht="16.55" customHeight="1" spans="1:21">
      <c r="A58" s="9"/>
      <c r="B58" s="80" t="s">
        <v>168</v>
      </c>
      <c r="C58" s="80" t="s">
        <v>169</v>
      </c>
      <c r="D58" s="10">
        <f t="shared" si="2"/>
        <v>1827.96696</v>
      </c>
      <c r="E58" s="10">
        <f t="shared" si="3"/>
        <v>1827.96696</v>
      </c>
      <c r="F58" s="10">
        <v>1827.96696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6"/>
    </row>
    <row r="59" ht="16.55" customHeight="1" spans="1:21">
      <c r="A59" s="9"/>
      <c r="B59" s="80" t="s">
        <v>170</v>
      </c>
      <c r="C59" s="80" t="s">
        <v>171</v>
      </c>
      <c r="D59" s="10">
        <f t="shared" si="2"/>
        <v>2946.890525</v>
      </c>
      <c r="E59" s="10">
        <f t="shared" si="3"/>
        <v>2946.890525</v>
      </c>
      <c r="F59" s="10">
        <v>2946.890525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6"/>
    </row>
    <row r="60" ht="16.55" customHeight="1" spans="1:21">
      <c r="A60" s="9"/>
      <c r="B60" s="80" t="s">
        <v>172</v>
      </c>
      <c r="C60" s="80" t="s">
        <v>173</v>
      </c>
      <c r="D60" s="10">
        <f t="shared" si="2"/>
        <v>2124.245922</v>
      </c>
      <c r="E60" s="10">
        <f t="shared" si="3"/>
        <v>2124.245922</v>
      </c>
      <c r="F60" s="10">
        <v>2124.245922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6"/>
    </row>
    <row r="61" ht="16.55" customHeight="1" spans="1:21">
      <c r="A61" s="9"/>
      <c r="B61" s="80" t="s">
        <v>174</v>
      </c>
      <c r="C61" s="80" t="s">
        <v>175</v>
      </c>
      <c r="D61" s="10">
        <f t="shared" si="2"/>
        <v>2980.068625</v>
      </c>
      <c r="E61" s="10">
        <f t="shared" si="3"/>
        <v>2980.068625</v>
      </c>
      <c r="F61" s="10">
        <v>2980.068625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6"/>
    </row>
    <row r="62" ht="16.55" customHeight="1" spans="1:21">
      <c r="A62" s="9"/>
      <c r="B62" s="80" t="s">
        <v>176</v>
      </c>
      <c r="C62" s="80" t="s">
        <v>177</v>
      </c>
      <c r="D62" s="10">
        <f t="shared" si="2"/>
        <v>2785.723145</v>
      </c>
      <c r="E62" s="10">
        <f t="shared" si="3"/>
        <v>2785.723145</v>
      </c>
      <c r="F62" s="10">
        <v>2785.723145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6"/>
    </row>
    <row r="63" ht="16.55" customHeight="1" spans="1:21">
      <c r="A63" s="9"/>
      <c r="B63" s="80" t="s">
        <v>178</v>
      </c>
      <c r="C63" s="80" t="s">
        <v>179</v>
      </c>
      <c r="D63" s="10">
        <f t="shared" si="2"/>
        <v>5294.212428</v>
      </c>
      <c r="E63" s="10">
        <f t="shared" si="3"/>
        <v>5294.212428</v>
      </c>
      <c r="F63" s="10">
        <v>5294.212428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6"/>
    </row>
    <row r="64" ht="16.55" customHeight="1" spans="1:21">
      <c r="A64" s="9"/>
      <c r="B64" s="80" t="s">
        <v>180</v>
      </c>
      <c r="C64" s="80" t="s">
        <v>181</v>
      </c>
      <c r="D64" s="10">
        <f t="shared" si="2"/>
        <v>3008.049145</v>
      </c>
      <c r="E64" s="10">
        <f t="shared" si="3"/>
        <v>3008.049145</v>
      </c>
      <c r="F64" s="10">
        <v>3008.049145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6"/>
    </row>
    <row r="65" ht="16.55" customHeight="1" spans="1:21">
      <c r="A65" s="9"/>
      <c r="B65" s="80" t="s">
        <v>182</v>
      </c>
      <c r="C65" s="80" t="s">
        <v>183</v>
      </c>
      <c r="D65" s="10">
        <f t="shared" si="2"/>
        <v>3371.379405</v>
      </c>
      <c r="E65" s="10">
        <f t="shared" si="3"/>
        <v>3371.379405</v>
      </c>
      <c r="F65" s="10">
        <v>3371.379405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6"/>
    </row>
    <row r="66" ht="16.55" customHeight="1" spans="1:21">
      <c r="A66" s="9"/>
      <c r="B66" s="80" t="s">
        <v>184</v>
      </c>
      <c r="C66" s="80" t="s">
        <v>185</v>
      </c>
      <c r="D66" s="10">
        <f t="shared" si="2"/>
        <v>4925.647266</v>
      </c>
      <c r="E66" s="10">
        <f t="shared" si="3"/>
        <v>4925.647266</v>
      </c>
      <c r="F66" s="10">
        <v>4925.647266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6"/>
    </row>
    <row r="67" ht="16.55" customHeight="1" spans="1:21">
      <c r="A67" s="9"/>
      <c r="B67" s="80" t="s">
        <v>186</v>
      </c>
      <c r="C67" s="80" t="s">
        <v>187</v>
      </c>
      <c r="D67" s="10">
        <f t="shared" si="2"/>
        <v>2917.78078</v>
      </c>
      <c r="E67" s="10">
        <f t="shared" si="3"/>
        <v>2917.78078</v>
      </c>
      <c r="F67" s="10">
        <v>2917.78078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6"/>
    </row>
    <row r="68" ht="16.55" customHeight="1" spans="1:21">
      <c r="A68" s="9"/>
      <c r="B68" s="80" t="s">
        <v>188</v>
      </c>
      <c r="C68" s="80" t="s">
        <v>189</v>
      </c>
      <c r="D68" s="10">
        <f t="shared" si="2"/>
        <v>3016.196312</v>
      </c>
      <c r="E68" s="10">
        <f t="shared" si="3"/>
        <v>3016.196312</v>
      </c>
      <c r="F68" s="10">
        <v>3016.196312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6"/>
    </row>
    <row r="69" ht="16.55" customHeight="1" spans="1:21">
      <c r="A69" s="9"/>
      <c r="B69" s="80" t="s">
        <v>190</v>
      </c>
      <c r="C69" s="80" t="s">
        <v>191</v>
      </c>
      <c r="D69" s="10">
        <f t="shared" si="2"/>
        <v>8677.513157</v>
      </c>
      <c r="E69" s="10">
        <f t="shared" si="3"/>
        <v>8677.513157</v>
      </c>
      <c r="F69" s="10">
        <v>8677.513157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6"/>
    </row>
    <row r="70" ht="16.55" customHeight="1" spans="1:21">
      <c r="A70" s="9"/>
      <c r="B70" s="80" t="s">
        <v>192</v>
      </c>
      <c r="C70" s="80" t="s">
        <v>193</v>
      </c>
      <c r="D70" s="10">
        <f t="shared" si="2"/>
        <v>3371.389115</v>
      </c>
      <c r="E70" s="10">
        <f t="shared" si="3"/>
        <v>3371.389115</v>
      </c>
      <c r="F70" s="10">
        <v>3371.389115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6"/>
    </row>
    <row r="71" ht="16.55" customHeight="1" spans="1:21">
      <c r="A71" s="9"/>
      <c r="B71" s="80" t="s">
        <v>194</v>
      </c>
      <c r="C71" s="80" t="s">
        <v>195</v>
      </c>
      <c r="D71" s="10">
        <f t="shared" ref="D71:D102" si="4">E71+O71</f>
        <v>5265.618904</v>
      </c>
      <c r="E71" s="10">
        <f t="shared" ref="E71:E102" si="5">SUM(F71:N71)</f>
        <v>5265.618904</v>
      </c>
      <c r="F71" s="10">
        <v>5265.618904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6"/>
    </row>
    <row r="72" ht="16.55" customHeight="1" spans="1:21">
      <c r="A72" s="9"/>
      <c r="B72" s="80" t="s">
        <v>196</v>
      </c>
      <c r="C72" s="80" t="s">
        <v>197</v>
      </c>
      <c r="D72" s="10">
        <f t="shared" si="4"/>
        <v>2079.268135</v>
      </c>
      <c r="E72" s="10">
        <f t="shared" si="5"/>
        <v>2079.268135</v>
      </c>
      <c r="F72" s="10">
        <v>2079.268135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6"/>
    </row>
    <row r="73" ht="16.55" customHeight="1" spans="1:21">
      <c r="A73" s="9"/>
      <c r="B73" s="80" t="s">
        <v>198</v>
      </c>
      <c r="C73" s="80" t="s">
        <v>199</v>
      </c>
      <c r="D73" s="10">
        <f t="shared" si="4"/>
        <v>2331.617858</v>
      </c>
      <c r="E73" s="10">
        <f t="shared" si="5"/>
        <v>2331.617858</v>
      </c>
      <c r="F73" s="10">
        <v>2331.617858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6"/>
    </row>
    <row r="74" ht="16.55" customHeight="1" spans="1:21">
      <c r="A74" s="9"/>
      <c r="B74" s="80" t="s">
        <v>200</v>
      </c>
      <c r="C74" s="80" t="s">
        <v>201</v>
      </c>
      <c r="D74" s="10">
        <f t="shared" si="4"/>
        <v>2375.073468</v>
      </c>
      <c r="E74" s="10">
        <f t="shared" si="5"/>
        <v>2375.073468</v>
      </c>
      <c r="F74" s="10">
        <v>2375.073468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6"/>
    </row>
    <row r="75" ht="16.55" customHeight="1" spans="1:21">
      <c r="A75" s="9"/>
      <c r="B75" s="80" t="s">
        <v>202</v>
      </c>
      <c r="C75" s="80" t="s">
        <v>203</v>
      </c>
      <c r="D75" s="10">
        <f t="shared" si="4"/>
        <v>1630.580415</v>
      </c>
      <c r="E75" s="10">
        <f t="shared" si="5"/>
        <v>1630.580415</v>
      </c>
      <c r="F75" s="10">
        <v>1630.580415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6"/>
    </row>
    <row r="76" ht="16.55" customHeight="1" spans="1:21">
      <c r="A76" s="9"/>
      <c r="B76" s="80" t="s">
        <v>204</v>
      </c>
      <c r="C76" s="80" t="s">
        <v>205</v>
      </c>
      <c r="D76" s="10">
        <f t="shared" si="4"/>
        <v>1124.781346</v>
      </c>
      <c r="E76" s="10">
        <f t="shared" si="5"/>
        <v>1124.781346</v>
      </c>
      <c r="F76" s="10">
        <v>1124.781346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6"/>
    </row>
    <row r="77" ht="16.55" customHeight="1" spans="1:21">
      <c r="A77" s="9"/>
      <c r="B77" s="80" t="s">
        <v>206</v>
      </c>
      <c r="C77" s="80" t="s">
        <v>207</v>
      </c>
      <c r="D77" s="10">
        <f t="shared" si="4"/>
        <v>1481.075078</v>
      </c>
      <c r="E77" s="10">
        <f t="shared" si="5"/>
        <v>1481.075078</v>
      </c>
      <c r="F77" s="10">
        <v>1481.075078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6"/>
    </row>
    <row r="78" ht="16.55" customHeight="1" spans="1:21">
      <c r="A78" s="9"/>
      <c r="B78" s="80" t="s">
        <v>208</v>
      </c>
      <c r="C78" s="80" t="s">
        <v>209</v>
      </c>
      <c r="D78" s="10">
        <f t="shared" si="4"/>
        <v>1074.03117</v>
      </c>
      <c r="E78" s="10">
        <f t="shared" si="5"/>
        <v>1074.03117</v>
      </c>
      <c r="F78" s="10">
        <v>1074.03117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6"/>
    </row>
    <row r="79" ht="16.55" customHeight="1" spans="1:21">
      <c r="A79" s="9"/>
      <c r="B79" s="80" t="s">
        <v>210</v>
      </c>
      <c r="C79" s="80" t="s">
        <v>211</v>
      </c>
      <c r="D79" s="10">
        <f t="shared" si="4"/>
        <v>2479.798173</v>
      </c>
      <c r="E79" s="10">
        <f t="shared" si="5"/>
        <v>2479.798173</v>
      </c>
      <c r="F79" s="10">
        <v>2479.798173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6"/>
    </row>
    <row r="80" ht="16.55" customHeight="1" spans="1:21">
      <c r="A80" s="9"/>
      <c r="B80" s="80" t="s">
        <v>212</v>
      </c>
      <c r="C80" s="80" t="s">
        <v>213</v>
      </c>
      <c r="D80" s="10">
        <f t="shared" si="4"/>
        <v>3376.904456</v>
      </c>
      <c r="E80" s="10">
        <f t="shared" si="5"/>
        <v>3376.904456</v>
      </c>
      <c r="F80" s="10">
        <v>3376.904456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6"/>
    </row>
    <row r="81" ht="16.55" customHeight="1" spans="1:21">
      <c r="A81" s="9"/>
      <c r="B81" s="80" t="s">
        <v>214</v>
      </c>
      <c r="C81" s="80" t="s">
        <v>215</v>
      </c>
      <c r="D81" s="10">
        <f t="shared" si="4"/>
        <v>1177.400556</v>
      </c>
      <c r="E81" s="10">
        <f t="shared" si="5"/>
        <v>1177.400556</v>
      </c>
      <c r="F81" s="10">
        <v>1177.400556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6"/>
    </row>
    <row r="82" ht="16.55" customHeight="1" spans="1:21">
      <c r="A82" s="9"/>
      <c r="B82" s="80" t="s">
        <v>216</v>
      </c>
      <c r="C82" s="80" t="s">
        <v>217</v>
      </c>
      <c r="D82" s="10">
        <f t="shared" si="4"/>
        <v>34.0774</v>
      </c>
      <c r="E82" s="10">
        <f t="shared" si="5"/>
        <v>34.0774</v>
      </c>
      <c r="F82" s="10">
        <v>34.0774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6"/>
    </row>
    <row r="83" ht="16.55" customHeight="1" spans="1:21">
      <c r="A83" s="9"/>
      <c r="B83" s="80" t="s">
        <v>218</v>
      </c>
      <c r="C83" s="80" t="s">
        <v>219</v>
      </c>
      <c r="D83" s="10">
        <f t="shared" si="4"/>
        <v>5544.595745</v>
      </c>
      <c r="E83" s="10">
        <f t="shared" si="5"/>
        <v>5544.595745</v>
      </c>
      <c r="F83" s="10">
        <v>5544.595745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6"/>
    </row>
    <row r="84" ht="16.55" customHeight="1" spans="1:21">
      <c r="A84" s="9"/>
      <c r="B84" s="80" t="s">
        <v>220</v>
      </c>
      <c r="C84" s="80" t="s">
        <v>221</v>
      </c>
      <c r="D84" s="10">
        <f t="shared" si="4"/>
        <v>2016.693396</v>
      </c>
      <c r="E84" s="10">
        <f t="shared" si="5"/>
        <v>2016.693396</v>
      </c>
      <c r="F84" s="10">
        <v>2016.693396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6"/>
    </row>
    <row r="85" ht="16.55" customHeight="1" spans="1:21">
      <c r="A85" s="9"/>
      <c r="B85" s="80" t="s">
        <v>222</v>
      </c>
      <c r="C85" s="80" t="s">
        <v>223</v>
      </c>
      <c r="D85" s="10">
        <f t="shared" si="4"/>
        <v>4672.027083</v>
      </c>
      <c r="E85" s="10">
        <f t="shared" si="5"/>
        <v>4672.027083</v>
      </c>
      <c r="F85" s="10">
        <v>4672.027083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6"/>
    </row>
    <row r="86" ht="16.55" customHeight="1" spans="1:21">
      <c r="A86" s="9"/>
      <c r="B86" s="80" t="s">
        <v>224</v>
      </c>
      <c r="C86" s="80" t="s">
        <v>225</v>
      </c>
      <c r="D86" s="10">
        <f t="shared" si="4"/>
        <v>1437.160396</v>
      </c>
      <c r="E86" s="10">
        <f t="shared" si="5"/>
        <v>1437.160396</v>
      </c>
      <c r="F86" s="10">
        <v>1437.160396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6"/>
    </row>
    <row r="87" ht="16.55" customHeight="1" spans="1:21">
      <c r="A87" s="9"/>
      <c r="B87" s="80" t="s">
        <v>226</v>
      </c>
      <c r="C87" s="80" t="s">
        <v>227</v>
      </c>
      <c r="D87" s="10">
        <f t="shared" si="4"/>
        <v>1314.166496</v>
      </c>
      <c r="E87" s="10">
        <f t="shared" si="5"/>
        <v>1314.166496</v>
      </c>
      <c r="F87" s="10">
        <v>1314.166496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6"/>
    </row>
    <row r="88" ht="16.55" customHeight="1" spans="1:21">
      <c r="A88" s="9"/>
      <c r="B88" s="80" t="s">
        <v>228</v>
      </c>
      <c r="C88" s="80" t="s">
        <v>229</v>
      </c>
      <c r="D88" s="10">
        <f t="shared" si="4"/>
        <v>1048.09318</v>
      </c>
      <c r="E88" s="10">
        <f t="shared" si="5"/>
        <v>1048.09318</v>
      </c>
      <c r="F88" s="10">
        <v>1048.09318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6"/>
    </row>
    <row r="89" ht="16.55" customHeight="1" spans="1:21">
      <c r="A89" s="9"/>
      <c r="B89" s="80" t="s">
        <v>230</v>
      </c>
      <c r="C89" s="80" t="s">
        <v>231</v>
      </c>
      <c r="D89" s="10">
        <f t="shared" si="4"/>
        <v>1811.948196</v>
      </c>
      <c r="E89" s="10">
        <f t="shared" si="5"/>
        <v>1811.948196</v>
      </c>
      <c r="F89" s="10">
        <v>1811.948196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6"/>
    </row>
    <row r="90" ht="16.55" customHeight="1" spans="1:21">
      <c r="A90" s="9"/>
      <c r="B90" s="80" t="s">
        <v>232</v>
      </c>
      <c r="C90" s="80" t="s">
        <v>233</v>
      </c>
      <c r="D90" s="10">
        <f t="shared" si="4"/>
        <v>2232.688728</v>
      </c>
      <c r="E90" s="10">
        <f t="shared" si="5"/>
        <v>2232.688728</v>
      </c>
      <c r="F90" s="10">
        <v>2232.688728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6"/>
    </row>
    <row r="91" ht="16.55" customHeight="1" spans="1:21">
      <c r="A91" s="9"/>
      <c r="B91" s="80" t="s">
        <v>234</v>
      </c>
      <c r="C91" s="80" t="s">
        <v>235</v>
      </c>
      <c r="D91" s="10">
        <f t="shared" si="4"/>
        <v>888.682</v>
      </c>
      <c r="E91" s="10">
        <f t="shared" si="5"/>
        <v>888.682</v>
      </c>
      <c r="F91" s="10">
        <v>888.682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6"/>
    </row>
    <row r="92" ht="16.55" customHeight="1" spans="1:21">
      <c r="A92" s="9"/>
      <c r="B92" s="80" t="s">
        <v>236</v>
      </c>
      <c r="C92" s="80" t="s">
        <v>237</v>
      </c>
      <c r="D92" s="10">
        <f t="shared" si="4"/>
        <v>1690.796008</v>
      </c>
      <c r="E92" s="10">
        <f t="shared" si="5"/>
        <v>1690.796008</v>
      </c>
      <c r="F92" s="10">
        <v>1690.796008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6"/>
    </row>
    <row r="93" ht="16.55" customHeight="1" spans="1:21">
      <c r="A93" s="9"/>
      <c r="B93" s="80" t="s">
        <v>238</v>
      </c>
      <c r="C93" s="80" t="s">
        <v>239</v>
      </c>
      <c r="D93" s="10">
        <f t="shared" si="4"/>
        <v>1553.973936</v>
      </c>
      <c r="E93" s="10">
        <f t="shared" si="5"/>
        <v>1553.973936</v>
      </c>
      <c r="F93" s="10">
        <v>1553.973936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6"/>
    </row>
    <row r="94" ht="16.55" customHeight="1" spans="1:21">
      <c r="A94" s="9"/>
      <c r="B94" s="80" t="s">
        <v>240</v>
      </c>
      <c r="C94" s="80" t="s">
        <v>241</v>
      </c>
      <c r="D94" s="10">
        <f t="shared" si="4"/>
        <v>3684.6987</v>
      </c>
      <c r="E94" s="10">
        <f t="shared" si="5"/>
        <v>3684.6987</v>
      </c>
      <c r="F94" s="10">
        <v>3684.6987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6"/>
    </row>
    <row r="95" ht="16.55" customHeight="1" spans="1:21">
      <c r="A95" s="9"/>
      <c r="B95" s="80" t="s">
        <v>242</v>
      </c>
      <c r="C95" s="80" t="s">
        <v>243</v>
      </c>
      <c r="D95" s="10">
        <f t="shared" si="4"/>
        <v>1564.145847</v>
      </c>
      <c r="E95" s="10">
        <f t="shared" si="5"/>
        <v>1564.145847</v>
      </c>
      <c r="F95" s="10">
        <v>1564.145847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6"/>
    </row>
    <row r="96" ht="16.55" customHeight="1" spans="1:21">
      <c r="A96" s="9"/>
      <c r="B96" s="80" t="s">
        <v>244</v>
      </c>
      <c r="C96" s="80" t="s">
        <v>245</v>
      </c>
      <c r="D96" s="10">
        <f t="shared" si="4"/>
        <v>2423.279619</v>
      </c>
      <c r="E96" s="10">
        <f t="shared" si="5"/>
        <v>2423.279619</v>
      </c>
      <c r="F96" s="10">
        <v>2423.279619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6"/>
    </row>
    <row r="97" ht="16.55" customHeight="1" spans="1:21">
      <c r="A97" s="9"/>
      <c r="B97" s="80" t="s">
        <v>246</v>
      </c>
      <c r="C97" s="80" t="s">
        <v>247</v>
      </c>
      <c r="D97" s="10">
        <f t="shared" si="4"/>
        <v>4301.874926</v>
      </c>
      <c r="E97" s="10">
        <f t="shared" si="5"/>
        <v>4301.874926</v>
      </c>
      <c r="F97" s="10">
        <v>4301.874926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6"/>
    </row>
    <row r="98" ht="16.55" customHeight="1" spans="1:21">
      <c r="A98" s="9"/>
      <c r="B98" s="80" t="s">
        <v>248</v>
      </c>
      <c r="C98" s="80" t="s">
        <v>249</v>
      </c>
      <c r="D98" s="10">
        <f t="shared" si="4"/>
        <v>4488.105256</v>
      </c>
      <c r="E98" s="10">
        <f t="shared" si="5"/>
        <v>4488.105256</v>
      </c>
      <c r="F98" s="10">
        <v>4488.105256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6"/>
    </row>
    <row r="99" ht="16.55" customHeight="1" spans="1:21">
      <c r="A99" s="9"/>
      <c r="B99" s="80" t="s">
        <v>250</v>
      </c>
      <c r="C99" s="80" t="s">
        <v>251</v>
      </c>
      <c r="D99" s="10">
        <f t="shared" si="4"/>
        <v>2354.232618</v>
      </c>
      <c r="E99" s="10">
        <f t="shared" si="5"/>
        <v>2354.232618</v>
      </c>
      <c r="F99" s="10">
        <v>2354.232618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6"/>
    </row>
    <row r="100" ht="16.55" customHeight="1" spans="1:21">
      <c r="A100" s="9"/>
      <c r="B100" s="80" t="s">
        <v>252</v>
      </c>
      <c r="C100" s="80" t="s">
        <v>253</v>
      </c>
      <c r="D100" s="10">
        <f t="shared" si="4"/>
        <v>2208.142896</v>
      </c>
      <c r="E100" s="10">
        <f t="shared" si="5"/>
        <v>2208.142896</v>
      </c>
      <c r="F100" s="10">
        <v>2208.142896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6"/>
    </row>
    <row r="101" ht="16.55" customHeight="1" spans="1:21">
      <c r="A101" s="9"/>
      <c r="B101" s="80" t="s">
        <v>254</v>
      </c>
      <c r="C101" s="80" t="s">
        <v>255</v>
      </c>
      <c r="D101" s="10">
        <f t="shared" si="4"/>
        <v>4999.716266</v>
      </c>
      <c r="E101" s="10">
        <f t="shared" si="5"/>
        <v>4999.716266</v>
      </c>
      <c r="F101" s="10">
        <v>4999.716266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6"/>
    </row>
    <row r="102" ht="16.55" customHeight="1" spans="1:21">
      <c r="A102" s="9"/>
      <c r="B102" s="80" t="s">
        <v>256</v>
      </c>
      <c r="C102" s="80" t="s">
        <v>257</v>
      </c>
      <c r="D102" s="10">
        <f t="shared" si="4"/>
        <v>7574.438389</v>
      </c>
      <c r="E102" s="10">
        <f t="shared" si="5"/>
        <v>7574.438389</v>
      </c>
      <c r="F102" s="10">
        <v>7574.438389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6"/>
    </row>
    <row r="103" ht="16.55" customHeight="1" spans="1:21">
      <c r="A103" s="9"/>
      <c r="B103" s="80" t="s">
        <v>258</v>
      </c>
      <c r="C103" s="80" t="s">
        <v>259</v>
      </c>
      <c r="D103" s="10">
        <f t="shared" ref="D103:D146" si="6">E103+O103</f>
        <v>4846.735888</v>
      </c>
      <c r="E103" s="10">
        <f t="shared" ref="E103:E145" si="7">SUM(F103:N103)</f>
        <v>4846.735888</v>
      </c>
      <c r="F103" s="10">
        <v>4846.735888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6"/>
    </row>
    <row r="104" ht="16.55" customHeight="1" spans="1:21">
      <c r="A104" s="9"/>
      <c r="B104" s="80" t="s">
        <v>260</v>
      </c>
      <c r="C104" s="80" t="s">
        <v>261</v>
      </c>
      <c r="D104" s="10">
        <f t="shared" si="6"/>
        <v>4413.498121</v>
      </c>
      <c r="E104" s="10">
        <f t="shared" si="7"/>
        <v>4413.498121</v>
      </c>
      <c r="F104" s="10">
        <v>4413.498121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6"/>
    </row>
    <row r="105" ht="16.55" customHeight="1" spans="1:21">
      <c r="A105" s="9"/>
      <c r="B105" s="80" t="s">
        <v>262</v>
      </c>
      <c r="C105" s="80" t="s">
        <v>263</v>
      </c>
      <c r="D105" s="10">
        <f t="shared" si="6"/>
        <v>10011.235638</v>
      </c>
      <c r="E105" s="10">
        <f t="shared" si="7"/>
        <v>10011.235638</v>
      </c>
      <c r="F105" s="10">
        <v>10011.235638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6"/>
    </row>
    <row r="106" ht="16.55" customHeight="1" spans="1:21">
      <c r="A106" s="9"/>
      <c r="B106" s="80" t="s">
        <v>264</v>
      </c>
      <c r="C106" s="80" t="s">
        <v>265</v>
      </c>
      <c r="D106" s="10">
        <f t="shared" si="6"/>
        <v>6368.130099</v>
      </c>
      <c r="E106" s="10">
        <f t="shared" si="7"/>
        <v>6368.130099</v>
      </c>
      <c r="F106" s="10">
        <v>6368.130099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6"/>
    </row>
    <row r="107" ht="16.55" customHeight="1" spans="1:21">
      <c r="A107" s="9"/>
      <c r="B107" s="80" t="s">
        <v>266</v>
      </c>
      <c r="C107" s="80" t="s">
        <v>267</v>
      </c>
      <c r="D107" s="10">
        <f t="shared" si="6"/>
        <v>5173.516012</v>
      </c>
      <c r="E107" s="10">
        <f t="shared" si="7"/>
        <v>5173.516012</v>
      </c>
      <c r="F107" s="10">
        <v>5173.516012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6"/>
    </row>
    <row r="108" ht="16.55" customHeight="1" spans="1:21">
      <c r="A108" s="9"/>
      <c r="B108" s="80" t="s">
        <v>268</v>
      </c>
      <c r="C108" s="80" t="s">
        <v>269</v>
      </c>
      <c r="D108" s="10">
        <f t="shared" si="6"/>
        <v>7834.236791</v>
      </c>
      <c r="E108" s="10">
        <f t="shared" si="7"/>
        <v>7834.236791</v>
      </c>
      <c r="F108" s="10">
        <v>7834.236791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6"/>
    </row>
    <row r="109" ht="16.55" customHeight="1" spans="1:21">
      <c r="A109" s="9"/>
      <c r="B109" s="80" t="s">
        <v>270</v>
      </c>
      <c r="C109" s="80" t="s">
        <v>271</v>
      </c>
      <c r="D109" s="10">
        <f t="shared" si="6"/>
        <v>4470.749062</v>
      </c>
      <c r="E109" s="10">
        <f t="shared" si="7"/>
        <v>4470.749062</v>
      </c>
      <c r="F109" s="10">
        <v>4470.749062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6"/>
    </row>
    <row r="110" ht="16.55" customHeight="1" spans="1:21">
      <c r="A110" s="9"/>
      <c r="B110" s="80" t="s">
        <v>272</v>
      </c>
      <c r="C110" s="80" t="s">
        <v>273</v>
      </c>
      <c r="D110" s="10">
        <f t="shared" si="6"/>
        <v>2334.587066</v>
      </c>
      <c r="E110" s="10">
        <f t="shared" si="7"/>
        <v>2334.587066</v>
      </c>
      <c r="F110" s="10">
        <v>2334.587066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6"/>
    </row>
    <row r="111" ht="16.55" customHeight="1" spans="1:21">
      <c r="A111" s="9"/>
      <c r="B111" s="80" t="s">
        <v>274</v>
      </c>
      <c r="C111" s="80" t="s">
        <v>275</v>
      </c>
      <c r="D111" s="10">
        <f t="shared" si="6"/>
        <v>3586.3422</v>
      </c>
      <c r="E111" s="10">
        <f t="shared" si="7"/>
        <v>3586.3422</v>
      </c>
      <c r="F111" s="10">
        <v>3586.3422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6"/>
    </row>
    <row r="112" ht="16.55" customHeight="1" spans="1:21">
      <c r="A112" s="9"/>
      <c r="B112" s="80" t="s">
        <v>276</v>
      </c>
      <c r="C112" s="80" t="s">
        <v>277</v>
      </c>
      <c r="D112" s="10">
        <f t="shared" si="6"/>
        <v>2521.453806</v>
      </c>
      <c r="E112" s="10">
        <f t="shared" si="7"/>
        <v>2521.453806</v>
      </c>
      <c r="F112" s="10">
        <v>2521.453806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6"/>
    </row>
    <row r="113" ht="16.55" customHeight="1" spans="1:21">
      <c r="A113" s="9"/>
      <c r="B113" s="80" t="s">
        <v>278</v>
      </c>
      <c r="C113" s="80" t="s">
        <v>279</v>
      </c>
      <c r="D113" s="10">
        <f t="shared" si="6"/>
        <v>1608.336896</v>
      </c>
      <c r="E113" s="10">
        <f t="shared" si="7"/>
        <v>1608.336896</v>
      </c>
      <c r="F113" s="10">
        <v>1608.336896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6"/>
    </row>
    <row r="114" ht="16.55" customHeight="1" spans="1:21">
      <c r="A114" s="9"/>
      <c r="B114" s="80" t="s">
        <v>280</v>
      </c>
      <c r="C114" s="80" t="s">
        <v>281</v>
      </c>
      <c r="D114" s="10">
        <f t="shared" si="6"/>
        <v>5555.568816</v>
      </c>
      <c r="E114" s="10">
        <f t="shared" si="7"/>
        <v>5555.568816</v>
      </c>
      <c r="F114" s="10">
        <v>5555.568816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6"/>
    </row>
    <row r="115" ht="16.55" customHeight="1" spans="1:21">
      <c r="A115" s="9"/>
      <c r="B115" s="80" t="s">
        <v>282</v>
      </c>
      <c r="C115" s="80" t="s">
        <v>283</v>
      </c>
      <c r="D115" s="10">
        <f t="shared" si="6"/>
        <v>1606.072525</v>
      </c>
      <c r="E115" s="10">
        <f t="shared" si="7"/>
        <v>1606.072525</v>
      </c>
      <c r="F115" s="10">
        <v>1606.072525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6"/>
    </row>
    <row r="116" ht="16.55" customHeight="1" spans="1:21">
      <c r="A116" s="9"/>
      <c r="B116" s="80" t="s">
        <v>284</v>
      </c>
      <c r="C116" s="80" t="s">
        <v>285</v>
      </c>
      <c r="D116" s="10">
        <f t="shared" si="6"/>
        <v>211.9837</v>
      </c>
      <c r="E116" s="10">
        <f t="shared" si="7"/>
        <v>211.9837</v>
      </c>
      <c r="F116" s="10">
        <v>211.9837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6"/>
    </row>
    <row r="117" ht="16.55" customHeight="1" spans="1:21">
      <c r="A117" s="9"/>
      <c r="B117" s="80" t="s">
        <v>286</v>
      </c>
      <c r="C117" s="80" t="s">
        <v>287</v>
      </c>
      <c r="D117" s="10">
        <f t="shared" si="6"/>
        <v>1469.48942</v>
      </c>
      <c r="E117" s="10">
        <f t="shared" si="7"/>
        <v>1469.48942</v>
      </c>
      <c r="F117" s="10">
        <v>1469.48942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6"/>
    </row>
    <row r="118" ht="16.55" customHeight="1" spans="1:21">
      <c r="A118" s="9"/>
      <c r="B118" s="80" t="s">
        <v>288</v>
      </c>
      <c r="C118" s="80" t="s">
        <v>289</v>
      </c>
      <c r="D118" s="10">
        <f t="shared" si="6"/>
        <v>258.28298</v>
      </c>
      <c r="E118" s="10">
        <f t="shared" si="7"/>
        <v>258.28298</v>
      </c>
      <c r="F118" s="10">
        <v>258.28298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6"/>
    </row>
    <row r="119" ht="16.55" customHeight="1" spans="1:21">
      <c r="A119" s="9"/>
      <c r="B119" s="80" t="s">
        <v>290</v>
      </c>
      <c r="C119" s="80" t="s">
        <v>291</v>
      </c>
      <c r="D119" s="10">
        <f t="shared" si="6"/>
        <v>1534.538054</v>
      </c>
      <c r="E119" s="10">
        <f t="shared" si="7"/>
        <v>1534.538054</v>
      </c>
      <c r="F119" s="10">
        <v>1534.538054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6"/>
    </row>
    <row r="120" ht="16.55" customHeight="1" spans="1:21">
      <c r="A120" s="9"/>
      <c r="B120" s="80" t="s">
        <v>292</v>
      </c>
      <c r="C120" s="80" t="s">
        <v>293</v>
      </c>
      <c r="D120" s="10">
        <f t="shared" si="6"/>
        <v>726.01024</v>
      </c>
      <c r="E120" s="10">
        <f t="shared" si="7"/>
        <v>726.01024</v>
      </c>
      <c r="F120" s="10">
        <v>726.01024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6"/>
    </row>
    <row r="121" ht="16.55" customHeight="1" spans="1:21">
      <c r="A121" s="9"/>
      <c r="B121" s="80" t="s">
        <v>294</v>
      </c>
      <c r="C121" s="80" t="s">
        <v>295</v>
      </c>
      <c r="D121" s="10">
        <f t="shared" si="6"/>
        <v>97.6903</v>
      </c>
      <c r="E121" s="10">
        <f t="shared" si="7"/>
        <v>97.6903</v>
      </c>
      <c r="F121" s="10">
        <v>97.6903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6"/>
    </row>
    <row r="122" ht="16.55" customHeight="1" spans="1:21">
      <c r="A122" s="9"/>
      <c r="B122" s="160" t="s">
        <v>296</v>
      </c>
      <c r="C122" s="160" t="s">
        <v>297</v>
      </c>
      <c r="D122" s="10">
        <f t="shared" si="6"/>
        <v>3.9013</v>
      </c>
      <c r="E122" s="10">
        <f t="shared" si="7"/>
        <v>3.9013</v>
      </c>
      <c r="F122" s="161">
        <v>3.9013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6"/>
    </row>
    <row r="123" ht="16.55" customHeight="1" spans="1:21">
      <c r="A123" s="9"/>
      <c r="B123" s="80" t="s">
        <v>298</v>
      </c>
      <c r="C123" s="80" t="s">
        <v>299</v>
      </c>
      <c r="D123" s="10">
        <f t="shared" si="6"/>
        <v>92.484</v>
      </c>
      <c r="E123" s="10">
        <f t="shared" si="7"/>
        <v>92.484</v>
      </c>
      <c r="F123" s="10">
        <v>92.484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6"/>
    </row>
    <row r="124" ht="16.55" customHeight="1" spans="1:21">
      <c r="A124" s="9"/>
      <c r="B124" s="80" t="s">
        <v>300</v>
      </c>
      <c r="C124" s="80" t="s">
        <v>301</v>
      </c>
      <c r="D124" s="10">
        <f t="shared" si="6"/>
        <v>69.66728</v>
      </c>
      <c r="E124" s="10">
        <f t="shared" si="7"/>
        <v>69.66728</v>
      </c>
      <c r="F124" s="10">
        <v>69.66728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6"/>
    </row>
    <row r="125" ht="16.55" customHeight="1" spans="1:21">
      <c r="A125" s="9"/>
      <c r="B125" s="80" t="s">
        <v>302</v>
      </c>
      <c r="C125" s="80" t="s">
        <v>303</v>
      </c>
      <c r="D125" s="10">
        <f t="shared" si="6"/>
        <v>72.4092</v>
      </c>
      <c r="E125" s="10">
        <f t="shared" si="7"/>
        <v>72.4092</v>
      </c>
      <c r="F125" s="10">
        <v>72.4092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6"/>
    </row>
    <row r="126" ht="16.55" customHeight="1" spans="1:21">
      <c r="A126" s="9"/>
      <c r="B126" s="80" t="s">
        <v>304</v>
      </c>
      <c r="C126" s="80" t="s">
        <v>305</v>
      </c>
      <c r="D126" s="10">
        <f t="shared" si="6"/>
        <v>54.16142</v>
      </c>
      <c r="E126" s="10">
        <f t="shared" si="7"/>
        <v>54.16142</v>
      </c>
      <c r="F126" s="10">
        <v>54.16142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6"/>
    </row>
    <row r="127" ht="16.55" customHeight="1" spans="1:21">
      <c r="A127" s="9"/>
      <c r="B127" s="80" t="s">
        <v>306</v>
      </c>
      <c r="C127" s="80" t="s">
        <v>307</v>
      </c>
      <c r="D127" s="10">
        <f t="shared" si="6"/>
        <v>57.8571</v>
      </c>
      <c r="E127" s="10">
        <f t="shared" si="7"/>
        <v>57.8571</v>
      </c>
      <c r="F127" s="10">
        <v>57.8571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6"/>
    </row>
    <row r="128" ht="16.55" customHeight="1" spans="1:21">
      <c r="A128" s="9"/>
      <c r="B128" s="80" t="s">
        <v>308</v>
      </c>
      <c r="C128" s="80" t="s">
        <v>309</v>
      </c>
      <c r="D128" s="10">
        <f t="shared" si="6"/>
        <v>70.16752</v>
      </c>
      <c r="E128" s="10">
        <f t="shared" si="7"/>
        <v>70.16752</v>
      </c>
      <c r="F128" s="10">
        <v>70.16752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6"/>
    </row>
    <row r="129" ht="16.55" customHeight="1" spans="1:21">
      <c r="A129" s="9"/>
      <c r="B129" s="80" t="s">
        <v>310</v>
      </c>
      <c r="C129" s="80" t="s">
        <v>311</v>
      </c>
      <c r="D129" s="10">
        <f t="shared" si="6"/>
        <v>73.5544</v>
      </c>
      <c r="E129" s="10">
        <f t="shared" si="7"/>
        <v>73.5544</v>
      </c>
      <c r="F129" s="10">
        <v>73.5544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6"/>
    </row>
    <row r="130" ht="16.55" customHeight="1" spans="1:21">
      <c r="A130" s="9"/>
      <c r="B130" s="80" t="s">
        <v>312</v>
      </c>
      <c r="C130" s="80" t="s">
        <v>313</v>
      </c>
      <c r="D130" s="10">
        <f t="shared" si="6"/>
        <v>49.12098</v>
      </c>
      <c r="E130" s="10">
        <f t="shared" si="7"/>
        <v>49.12098</v>
      </c>
      <c r="F130" s="10">
        <v>49.12098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6"/>
    </row>
    <row r="131" ht="16.55" customHeight="1" spans="1:21">
      <c r="A131" s="9"/>
      <c r="B131" s="80" t="s">
        <v>314</v>
      </c>
      <c r="C131" s="80" t="s">
        <v>315</v>
      </c>
      <c r="D131" s="10">
        <f t="shared" si="6"/>
        <v>113.10832</v>
      </c>
      <c r="E131" s="10">
        <f t="shared" si="7"/>
        <v>113.10832</v>
      </c>
      <c r="F131" s="10">
        <v>113.10832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6"/>
    </row>
    <row r="132" ht="16.55" customHeight="1" spans="1:21">
      <c r="A132" s="9"/>
      <c r="B132" s="80" t="s">
        <v>316</v>
      </c>
      <c r="C132" s="80" t="s">
        <v>317</v>
      </c>
      <c r="D132" s="10">
        <f t="shared" si="6"/>
        <v>89.97876</v>
      </c>
      <c r="E132" s="10">
        <f t="shared" si="7"/>
        <v>89.97876</v>
      </c>
      <c r="F132" s="10">
        <v>89.97876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6"/>
    </row>
    <row r="133" ht="16.55" customHeight="1" spans="1:21">
      <c r="A133" s="9"/>
      <c r="B133" s="80" t="s">
        <v>318</v>
      </c>
      <c r="C133" s="80" t="s">
        <v>319</v>
      </c>
      <c r="D133" s="10">
        <f t="shared" si="6"/>
        <v>39455.395097</v>
      </c>
      <c r="E133" s="10">
        <f t="shared" si="7"/>
        <v>39455.395097</v>
      </c>
      <c r="F133" s="10">
        <v>39455.395097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6"/>
    </row>
    <row r="134" ht="16.55" customHeight="1" spans="1:21">
      <c r="A134" s="9"/>
      <c r="B134" s="80" t="s">
        <v>320</v>
      </c>
      <c r="C134" s="80" t="s">
        <v>321</v>
      </c>
      <c r="D134" s="10">
        <f t="shared" si="6"/>
        <v>480.699002</v>
      </c>
      <c r="E134" s="10">
        <f t="shared" si="7"/>
        <v>480.699002</v>
      </c>
      <c r="F134" s="10">
        <v>480.699002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6"/>
    </row>
    <row r="135" ht="16.55" customHeight="1" spans="1:21">
      <c r="A135" s="9"/>
      <c r="B135" s="80" t="s">
        <v>322</v>
      </c>
      <c r="C135" s="80" t="s">
        <v>323</v>
      </c>
      <c r="D135" s="10">
        <f t="shared" si="6"/>
        <v>427.96514</v>
      </c>
      <c r="E135" s="10">
        <f t="shared" si="7"/>
        <v>427.96514</v>
      </c>
      <c r="F135" s="10">
        <v>427.96514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6"/>
    </row>
    <row r="136" ht="16.55" customHeight="1" spans="1:21">
      <c r="A136" s="9"/>
      <c r="B136" s="80" t="s">
        <v>324</v>
      </c>
      <c r="C136" s="80" t="s">
        <v>325</v>
      </c>
      <c r="D136" s="10">
        <f t="shared" si="6"/>
        <v>409.83232</v>
      </c>
      <c r="E136" s="10">
        <f t="shared" si="7"/>
        <v>409.83232</v>
      </c>
      <c r="F136" s="10">
        <v>409.83232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6"/>
    </row>
    <row r="137" ht="16.55" customHeight="1" spans="1:21">
      <c r="A137" s="9"/>
      <c r="B137" s="80" t="s">
        <v>326</v>
      </c>
      <c r="C137" s="80" t="s">
        <v>327</v>
      </c>
      <c r="D137" s="10">
        <f t="shared" si="6"/>
        <v>1340.322848</v>
      </c>
      <c r="E137" s="10">
        <f t="shared" si="7"/>
        <v>1340.322848</v>
      </c>
      <c r="F137" s="10">
        <v>1340.322848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6"/>
    </row>
    <row r="138" ht="16.55" customHeight="1" spans="1:21">
      <c r="A138" s="9"/>
      <c r="B138" s="80" t="s">
        <v>328</v>
      </c>
      <c r="C138" s="80" t="s">
        <v>329</v>
      </c>
      <c r="D138" s="10">
        <f t="shared" si="6"/>
        <v>1129.989697</v>
      </c>
      <c r="E138" s="10">
        <f t="shared" si="7"/>
        <v>1129.989697</v>
      </c>
      <c r="F138" s="10">
        <v>1129.989697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6"/>
    </row>
    <row r="139" ht="16.55" customHeight="1" spans="1:21">
      <c r="A139" s="9"/>
      <c r="B139" s="80" t="s">
        <v>330</v>
      </c>
      <c r="C139" s="80" t="s">
        <v>331</v>
      </c>
      <c r="D139" s="10">
        <f t="shared" si="6"/>
        <v>487.557339</v>
      </c>
      <c r="E139" s="10">
        <f t="shared" si="7"/>
        <v>487.557339</v>
      </c>
      <c r="F139" s="10">
        <v>487.557339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6"/>
    </row>
    <row r="140" ht="16.55" customHeight="1" spans="1:21">
      <c r="A140" s="9"/>
      <c r="B140" s="80" t="s">
        <v>332</v>
      </c>
      <c r="C140" s="80" t="s">
        <v>333</v>
      </c>
      <c r="D140" s="10">
        <f t="shared" si="6"/>
        <v>1365.329284</v>
      </c>
      <c r="E140" s="10">
        <f t="shared" si="7"/>
        <v>1365.329284</v>
      </c>
      <c r="F140" s="10">
        <v>1365.329284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6"/>
    </row>
    <row r="141" ht="16.55" customHeight="1" spans="1:21">
      <c r="A141" s="9"/>
      <c r="B141" s="80" t="s">
        <v>334</v>
      </c>
      <c r="C141" s="80" t="s">
        <v>335</v>
      </c>
      <c r="D141" s="10">
        <f t="shared" si="6"/>
        <v>2981.279533</v>
      </c>
      <c r="E141" s="10">
        <f t="shared" si="7"/>
        <v>2981.279533</v>
      </c>
      <c r="F141" s="10">
        <v>2981.279533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6"/>
    </row>
    <row r="142" ht="16.55" customHeight="1" spans="1:21">
      <c r="A142" s="9"/>
      <c r="B142" s="80" t="s">
        <v>336</v>
      </c>
      <c r="C142" s="80" t="s">
        <v>337</v>
      </c>
      <c r="D142" s="10">
        <f t="shared" si="6"/>
        <v>1863.903938</v>
      </c>
      <c r="E142" s="10">
        <f t="shared" si="7"/>
        <v>1863.903938</v>
      </c>
      <c r="F142" s="10">
        <v>1863.903938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6"/>
    </row>
    <row r="143" ht="16.55" customHeight="1" spans="1:21">
      <c r="A143" s="9"/>
      <c r="B143" s="80" t="s">
        <v>338</v>
      </c>
      <c r="C143" s="80" t="s">
        <v>339</v>
      </c>
      <c r="D143" s="10">
        <f t="shared" si="6"/>
        <v>5571.982488</v>
      </c>
      <c r="E143" s="10">
        <f t="shared" si="7"/>
        <v>5571.982488</v>
      </c>
      <c r="F143" s="10">
        <v>5571.982488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6"/>
    </row>
    <row r="144" ht="16.55" customHeight="1" spans="1:21">
      <c r="A144" s="9"/>
      <c r="B144" s="80" t="s">
        <v>340</v>
      </c>
      <c r="C144" s="80" t="s">
        <v>341</v>
      </c>
      <c r="D144" s="10">
        <f t="shared" si="6"/>
        <v>415.056262</v>
      </c>
      <c r="E144" s="10">
        <f t="shared" si="7"/>
        <v>415.056262</v>
      </c>
      <c r="F144" s="10">
        <v>415.056262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6"/>
    </row>
    <row r="145" ht="16.55" customHeight="1" spans="1:21">
      <c r="A145" s="9"/>
      <c r="B145" s="80" t="s">
        <v>342</v>
      </c>
      <c r="C145" s="80" t="s">
        <v>343</v>
      </c>
      <c r="D145" s="10">
        <f t="shared" si="6"/>
        <v>11.298</v>
      </c>
      <c r="E145" s="10">
        <f t="shared" si="7"/>
        <v>11.298</v>
      </c>
      <c r="F145" s="10">
        <v>11.298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6"/>
    </row>
    <row r="146" ht="16.55" customHeight="1" spans="1:21">
      <c r="A146" s="123"/>
      <c r="B146" s="82" t="s">
        <v>344</v>
      </c>
      <c r="C146" s="82"/>
      <c r="D146" s="129">
        <f t="shared" si="6"/>
        <v>625934.909353</v>
      </c>
      <c r="E146" s="129">
        <f>SUM(E7:E145)</f>
        <v>625934.909353</v>
      </c>
      <c r="F146" s="129">
        <f>SUM(F7:F145)</f>
        <v>623355.670695</v>
      </c>
      <c r="G146" s="129"/>
      <c r="H146" s="129"/>
      <c r="I146" s="129">
        <v>2579.238658</v>
      </c>
      <c r="J146" s="129"/>
      <c r="K146" s="129"/>
      <c r="L146" s="129"/>
      <c r="M146" s="129"/>
      <c r="N146" s="129"/>
      <c r="O146" s="162"/>
      <c r="P146" s="129"/>
      <c r="Q146" s="129"/>
      <c r="R146" s="129"/>
      <c r="S146" s="129"/>
      <c r="T146" s="129"/>
      <c r="U146" s="147"/>
    </row>
    <row r="147" ht="9.75" customHeight="1" spans="1:21">
      <c r="A147" s="130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146:C146"/>
    <mergeCell ref="A6:A145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  <ignoredErrors>
    <ignoredError sqref="I6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G6" sqref="G6:H13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468</v>
      </c>
      <c r="D6" s="31" t="s">
        <v>751</v>
      </c>
      <c r="E6" s="31" t="s">
        <v>883</v>
      </c>
      <c r="F6" s="31">
        <v>69521160</v>
      </c>
      <c r="G6" s="33">
        <v>180</v>
      </c>
      <c r="H6" s="33">
        <v>180</v>
      </c>
      <c r="I6" s="31"/>
      <c r="J6" s="46" t="s">
        <v>884</v>
      </c>
      <c r="K6" s="47" t="s">
        <v>754</v>
      </c>
      <c r="L6" s="47" t="s">
        <v>760</v>
      </c>
      <c r="M6" s="47" t="s">
        <v>877</v>
      </c>
      <c r="N6" s="47" t="s">
        <v>767</v>
      </c>
      <c r="O6" s="48" t="s">
        <v>885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875</v>
      </c>
      <c r="N7" s="47" t="s">
        <v>757</v>
      </c>
      <c r="O7" s="59">
        <v>51</v>
      </c>
      <c r="P7" s="47" t="s">
        <v>813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871</v>
      </c>
      <c r="N8" s="47" t="s">
        <v>767</v>
      </c>
      <c r="O8" s="48" t="s">
        <v>769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765</v>
      </c>
      <c r="M9" s="47" t="s">
        <v>872</v>
      </c>
      <c r="N9" s="47" t="s">
        <v>767</v>
      </c>
      <c r="O9" s="48" t="s">
        <v>769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770</v>
      </c>
      <c r="L10" s="47" t="s">
        <v>804</v>
      </c>
      <c r="M10" s="47" t="s">
        <v>886</v>
      </c>
      <c r="N10" s="47" t="s">
        <v>767</v>
      </c>
      <c r="O10" s="48" t="s">
        <v>769</v>
      </c>
      <c r="P10" s="47" t="s">
        <v>769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770</v>
      </c>
      <c r="L11" s="47" t="s">
        <v>832</v>
      </c>
      <c r="M11" s="47" t="s">
        <v>879</v>
      </c>
      <c r="N11" s="47" t="s">
        <v>767</v>
      </c>
      <c r="O11" s="48" t="s">
        <v>769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774</v>
      </c>
      <c r="L12" s="47" t="s">
        <v>775</v>
      </c>
      <c r="M12" s="47" t="s">
        <v>881</v>
      </c>
      <c r="N12" s="47" t="s">
        <v>757</v>
      </c>
      <c r="O12" s="59">
        <v>90</v>
      </c>
      <c r="P12" s="47" t="s">
        <v>778</v>
      </c>
    </row>
    <row r="13" s="19" customFormat="1" ht="11.25" spans="2:16">
      <c r="B13" s="37"/>
      <c r="C13" s="37"/>
      <c r="D13" s="37"/>
      <c r="E13" s="37"/>
      <c r="F13" s="37"/>
      <c r="G13" s="39"/>
      <c r="H13" s="39"/>
      <c r="I13" s="37"/>
      <c r="J13" s="50"/>
      <c r="K13" s="47" t="s">
        <v>781</v>
      </c>
      <c r="L13" s="47" t="s">
        <v>782</v>
      </c>
      <c r="M13" s="47" t="s">
        <v>882</v>
      </c>
      <c r="N13" s="47" t="s">
        <v>784</v>
      </c>
      <c r="O13" s="59">
        <v>180</v>
      </c>
      <c r="P13" s="47" t="s">
        <v>786</v>
      </c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G6" sqref="G6:H19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887</v>
      </c>
      <c r="D6" s="31" t="s">
        <v>751</v>
      </c>
      <c r="E6" s="31" t="s">
        <v>883</v>
      </c>
      <c r="F6" s="31">
        <v>69521160</v>
      </c>
      <c r="G6" s="33">
        <v>50</v>
      </c>
      <c r="H6" s="33">
        <v>50</v>
      </c>
      <c r="I6" s="31"/>
      <c r="J6" s="46" t="s">
        <v>888</v>
      </c>
      <c r="K6" s="47" t="s">
        <v>754</v>
      </c>
      <c r="L6" s="47" t="s">
        <v>755</v>
      </c>
      <c r="M6" s="47" t="s">
        <v>889</v>
      </c>
      <c r="N6" s="47" t="s">
        <v>762</v>
      </c>
      <c r="O6" s="59">
        <v>17</v>
      </c>
      <c r="P6" s="47" t="s">
        <v>874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890</v>
      </c>
      <c r="N7" s="47" t="s">
        <v>762</v>
      </c>
      <c r="O7" s="59">
        <v>17</v>
      </c>
      <c r="P7" s="47" t="s">
        <v>874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755</v>
      </c>
      <c r="M8" s="47" t="s">
        <v>891</v>
      </c>
      <c r="N8" s="47" t="s">
        <v>762</v>
      </c>
      <c r="O8" s="59">
        <v>17</v>
      </c>
      <c r="P8" s="47" t="s">
        <v>874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765</v>
      </c>
      <c r="M9" s="47" t="s">
        <v>892</v>
      </c>
      <c r="N9" s="47" t="s">
        <v>767</v>
      </c>
      <c r="O9" s="48" t="s">
        <v>794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760</v>
      </c>
      <c r="M10" s="47" t="s">
        <v>893</v>
      </c>
      <c r="N10" s="47" t="s">
        <v>767</v>
      </c>
      <c r="O10" s="48" t="s">
        <v>794</v>
      </c>
      <c r="P10" s="47" t="s">
        <v>769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755</v>
      </c>
      <c r="M11" s="47" t="s">
        <v>894</v>
      </c>
      <c r="N11" s="47" t="s">
        <v>762</v>
      </c>
      <c r="O11" s="59">
        <v>17</v>
      </c>
      <c r="P11" s="47" t="s">
        <v>874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895</v>
      </c>
      <c r="N12" s="47" t="s">
        <v>767</v>
      </c>
      <c r="O12" s="48" t="s">
        <v>794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765</v>
      </c>
      <c r="M13" s="47" t="s">
        <v>896</v>
      </c>
      <c r="N13" s="47" t="s">
        <v>767</v>
      </c>
      <c r="O13" s="48" t="s">
        <v>794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770</v>
      </c>
      <c r="L14" s="47" t="s">
        <v>804</v>
      </c>
      <c r="M14" s="47" t="s">
        <v>897</v>
      </c>
      <c r="N14" s="47" t="s">
        <v>767</v>
      </c>
      <c r="O14" s="48" t="s">
        <v>794</v>
      </c>
      <c r="P14" s="47" t="s">
        <v>769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770</v>
      </c>
      <c r="L15" s="47" t="s">
        <v>804</v>
      </c>
      <c r="M15" s="47" t="s">
        <v>898</v>
      </c>
      <c r="N15" s="47" t="s">
        <v>767</v>
      </c>
      <c r="O15" s="48" t="s">
        <v>794</v>
      </c>
      <c r="P15" s="47" t="s">
        <v>769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774</v>
      </c>
      <c r="L16" s="47" t="s">
        <v>775</v>
      </c>
      <c r="M16" s="47" t="s">
        <v>899</v>
      </c>
      <c r="N16" s="47" t="s">
        <v>757</v>
      </c>
      <c r="O16" s="59">
        <v>95</v>
      </c>
      <c r="P16" s="47" t="s">
        <v>778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774</v>
      </c>
      <c r="L17" s="47" t="s">
        <v>775</v>
      </c>
      <c r="M17" s="47" t="s">
        <v>900</v>
      </c>
      <c r="N17" s="47" t="s">
        <v>757</v>
      </c>
      <c r="O17" s="59">
        <v>95</v>
      </c>
      <c r="P17" s="47" t="s">
        <v>778</v>
      </c>
    </row>
    <row r="18" s="19" customFormat="1" ht="11.25" spans="2:16">
      <c r="B18" s="34"/>
      <c r="C18" s="34"/>
      <c r="D18" s="34"/>
      <c r="E18" s="34"/>
      <c r="F18" s="34"/>
      <c r="G18" s="36"/>
      <c r="H18" s="36"/>
      <c r="I18" s="34"/>
      <c r="J18" s="49"/>
      <c r="K18" s="47" t="s">
        <v>774</v>
      </c>
      <c r="L18" s="47" t="s">
        <v>775</v>
      </c>
      <c r="M18" s="47" t="s">
        <v>807</v>
      </c>
      <c r="N18" s="47" t="s">
        <v>757</v>
      </c>
      <c r="O18" s="59">
        <v>95</v>
      </c>
      <c r="P18" s="47" t="s">
        <v>778</v>
      </c>
    </row>
    <row r="19" s="19" customFormat="1" ht="11.25" spans="2:16">
      <c r="B19" s="37"/>
      <c r="C19" s="37"/>
      <c r="D19" s="37"/>
      <c r="E19" s="37"/>
      <c r="F19" s="37"/>
      <c r="G19" s="39"/>
      <c r="H19" s="39"/>
      <c r="I19" s="37"/>
      <c r="J19" s="50"/>
      <c r="K19" s="47" t="s">
        <v>781</v>
      </c>
      <c r="L19" s="47" t="s">
        <v>782</v>
      </c>
      <c r="M19" s="47" t="s">
        <v>868</v>
      </c>
      <c r="N19" s="47" t="s">
        <v>784</v>
      </c>
      <c r="O19" s="48">
        <v>50</v>
      </c>
      <c r="P19" s="47" t="s">
        <v>786</v>
      </c>
    </row>
  </sheetData>
  <mergeCells count="26">
    <mergeCell ref="B2:P2"/>
    <mergeCell ref="B3:C3"/>
    <mergeCell ref="O3:P3"/>
    <mergeCell ref="H4:I4"/>
    <mergeCell ref="B4:B5"/>
    <mergeCell ref="B6:B19"/>
    <mergeCell ref="C4:C5"/>
    <mergeCell ref="C6:C19"/>
    <mergeCell ref="D4:D5"/>
    <mergeCell ref="D6:D19"/>
    <mergeCell ref="E4:E5"/>
    <mergeCell ref="E6:E19"/>
    <mergeCell ref="F4:F5"/>
    <mergeCell ref="F6:F19"/>
    <mergeCell ref="G4:G5"/>
    <mergeCell ref="G6:G19"/>
    <mergeCell ref="H6:H19"/>
    <mergeCell ref="I6:I19"/>
    <mergeCell ref="J4:J5"/>
    <mergeCell ref="J6:J19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G6" sqref="G6:H26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596</v>
      </c>
      <c r="D6" s="31" t="s">
        <v>751</v>
      </c>
      <c r="E6" s="31" t="s">
        <v>901</v>
      </c>
      <c r="F6" s="31">
        <v>60557806</v>
      </c>
      <c r="G6" s="33">
        <v>950</v>
      </c>
      <c r="H6" s="33">
        <v>950</v>
      </c>
      <c r="I6" s="31"/>
      <c r="J6" s="46" t="s">
        <v>902</v>
      </c>
      <c r="K6" s="47" t="s">
        <v>754</v>
      </c>
      <c r="L6" s="47" t="s">
        <v>760</v>
      </c>
      <c r="M6" s="47" t="s">
        <v>903</v>
      </c>
      <c r="N6" s="47" t="s">
        <v>767</v>
      </c>
      <c r="O6" s="48" t="s">
        <v>904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905</v>
      </c>
      <c r="N7" s="47" t="s">
        <v>767</v>
      </c>
      <c r="O7" s="48" t="s">
        <v>906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760</v>
      </c>
      <c r="M8" s="47" t="s">
        <v>907</v>
      </c>
      <c r="N8" s="47" t="s">
        <v>767</v>
      </c>
      <c r="O8" s="48" t="s">
        <v>906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755</v>
      </c>
      <c r="M9" s="47" t="s">
        <v>908</v>
      </c>
      <c r="N9" s="47" t="s">
        <v>757</v>
      </c>
      <c r="O9" s="59">
        <v>7200</v>
      </c>
      <c r="P9" s="47" t="s">
        <v>759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760</v>
      </c>
      <c r="M10" s="47" t="s">
        <v>909</v>
      </c>
      <c r="N10" s="47" t="s">
        <v>767</v>
      </c>
      <c r="O10" s="48" t="s">
        <v>910</v>
      </c>
      <c r="P10" s="47" t="s">
        <v>769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760</v>
      </c>
      <c r="M11" s="47" t="s">
        <v>908</v>
      </c>
      <c r="N11" s="47" t="s">
        <v>767</v>
      </c>
      <c r="O11" s="48" t="s">
        <v>910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911</v>
      </c>
      <c r="N12" s="47" t="s">
        <v>767</v>
      </c>
      <c r="O12" s="48" t="s">
        <v>912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760</v>
      </c>
      <c r="M13" s="47" t="s">
        <v>913</v>
      </c>
      <c r="N13" s="47" t="s">
        <v>767</v>
      </c>
      <c r="O13" s="48" t="s">
        <v>914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754</v>
      </c>
      <c r="L14" s="47" t="s">
        <v>760</v>
      </c>
      <c r="M14" s="47" t="s">
        <v>915</v>
      </c>
      <c r="N14" s="47" t="s">
        <v>767</v>
      </c>
      <c r="O14" s="48" t="s">
        <v>916</v>
      </c>
      <c r="P14" s="47" t="s">
        <v>769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754</v>
      </c>
      <c r="L15" s="47" t="s">
        <v>755</v>
      </c>
      <c r="M15" s="47" t="s">
        <v>909</v>
      </c>
      <c r="N15" s="47" t="s">
        <v>757</v>
      </c>
      <c r="O15" s="59">
        <v>15135</v>
      </c>
      <c r="P15" s="47" t="s">
        <v>759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754</v>
      </c>
      <c r="L16" s="47" t="s">
        <v>755</v>
      </c>
      <c r="M16" s="47" t="s">
        <v>911</v>
      </c>
      <c r="N16" s="47" t="s">
        <v>757</v>
      </c>
      <c r="O16" s="59">
        <v>12000</v>
      </c>
      <c r="P16" s="47" t="s">
        <v>759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754</v>
      </c>
      <c r="L17" s="47" t="s">
        <v>755</v>
      </c>
      <c r="M17" s="47" t="s">
        <v>905</v>
      </c>
      <c r="N17" s="47" t="s">
        <v>757</v>
      </c>
      <c r="O17" s="59">
        <v>3600</v>
      </c>
      <c r="P17" s="47" t="s">
        <v>759</v>
      </c>
    </row>
    <row r="18" s="19" customFormat="1" ht="11.25" spans="2:16">
      <c r="B18" s="34"/>
      <c r="C18" s="34"/>
      <c r="D18" s="34"/>
      <c r="E18" s="34"/>
      <c r="F18" s="34"/>
      <c r="G18" s="36"/>
      <c r="H18" s="36"/>
      <c r="I18" s="34"/>
      <c r="J18" s="49"/>
      <c r="K18" s="47" t="s">
        <v>754</v>
      </c>
      <c r="L18" s="47" t="s">
        <v>755</v>
      </c>
      <c r="M18" s="47" t="s">
        <v>903</v>
      </c>
      <c r="N18" s="47" t="s">
        <v>757</v>
      </c>
      <c r="O18" s="59">
        <v>7490</v>
      </c>
      <c r="P18" s="47" t="s">
        <v>759</v>
      </c>
    </row>
    <row r="19" s="19" customFormat="1" ht="11.25" spans="2:16">
      <c r="B19" s="34"/>
      <c r="C19" s="34"/>
      <c r="D19" s="34"/>
      <c r="E19" s="34"/>
      <c r="F19" s="34"/>
      <c r="G19" s="36"/>
      <c r="H19" s="36"/>
      <c r="I19" s="34"/>
      <c r="J19" s="49"/>
      <c r="K19" s="47" t="s">
        <v>754</v>
      </c>
      <c r="L19" s="47" t="s">
        <v>755</v>
      </c>
      <c r="M19" s="47" t="s">
        <v>907</v>
      </c>
      <c r="N19" s="47" t="s">
        <v>757</v>
      </c>
      <c r="O19" s="59">
        <v>15135</v>
      </c>
      <c r="P19" s="47" t="s">
        <v>759</v>
      </c>
    </row>
    <row r="20" s="19" customFormat="1" ht="11.25" spans="2:16">
      <c r="B20" s="34"/>
      <c r="C20" s="34"/>
      <c r="D20" s="34"/>
      <c r="E20" s="34"/>
      <c r="F20" s="34"/>
      <c r="G20" s="36"/>
      <c r="H20" s="36"/>
      <c r="I20" s="34"/>
      <c r="J20" s="49"/>
      <c r="K20" s="47" t="s">
        <v>754</v>
      </c>
      <c r="L20" s="47" t="s">
        <v>755</v>
      </c>
      <c r="M20" s="47" t="s">
        <v>915</v>
      </c>
      <c r="N20" s="47" t="s">
        <v>757</v>
      </c>
      <c r="O20" s="59">
        <v>2100</v>
      </c>
      <c r="P20" s="47" t="s">
        <v>759</v>
      </c>
    </row>
    <row r="21" s="19" customFormat="1" ht="11.25" spans="2:16">
      <c r="B21" s="34"/>
      <c r="C21" s="34"/>
      <c r="D21" s="34"/>
      <c r="E21" s="34"/>
      <c r="F21" s="34"/>
      <c r="G21" s="36"/>
      <c r="H21" s="36"/>
      <c r="I21" s="34"/>
      <c r="J21" s="49"/>
      <c r="K21" s="47" t="s">
        <v>754</v>
      </c>
      <c r="L21" s="47" t="s">
        <v>765</v>
      </c>
      <c r="M21" s="47" t="s">
        <v>917</v>
      </c>
      <c r="N21" s="47" t="s">
        <v>767</v>
      </c>
      <c r="O21" s="48" t="s">
        <v>918</v>
      </c>
      <c r="P21" s="47" t="s">
        <v>769</v>
      </c>
    </row>
    <row r="22" s="19" customFormat="1" ht="11.25" spans="2:16">
      <c r="B22" s="34"/>
      <c r="C22" s="34"/>
      <c r="D22" s="34"/>
      <c r="E22" s="34"/>
      <c r="F22" s="34"/>
      <c r="G22" s="36"/>
      <c r="H22" s="36"/>
      <c r="I22" s="34"/>
      <c r="J22" s="49"/>
      <c r="K22" s="47" t="s">
        <v>754</v>
      </c>
      <c r="L22" s="47" t="s">
        <v>760</v>
      </c>
      <c r="M22" s="47" t="s">
        <v>919</v>
      </c>
      <c r="N22" s="47" t="s">
        <v>767</v>
      </c>
      <c r="O22" s="48" t="s">
        <v>920</v>
      </c>
      <c r="P22" s="47" t="s">
        <v>769</v>
      </c>
    </row>
    <row r="23" s="19" customFormat="1" ht="11.25" spans="2:16">
      <c r="B23" s="34"/>
      <c r="C23" s="34"/>
      <c r="D23" s="34"/>
      <c r="E23" s="34"/>
      <c r="F23" s="34"/>
      <c r="G23" s="36"/>
      <c r="H23" s="36"/>
      <c r="I23" s="34"/>
      <c r="J23" s="49"/>
      <c r="K23" s="47" t="s">
        <v>754</v>
      </c>
      <c r="L23" s="47" t="s">
        <v>755</v>
      </c>
      <c r="M23" s="47" t="s">
        <v>919</v>
      </c>
      <c r="N23" s="47" t="s">
        <v>757</v>
      </c>
      <c r="O23" s="59">
        <v>8927</v>
      </c>
      <c r="P23" s="47" t="s">
        <v>759</v>
      </c>
    </row>
    <row r="24" s="19" customFormat="1" ht="11.25" spans="2:16">
      <c r="B24" s="34"/>
      <c r="C24" s="34"/>
      <c r="D24" s="34"/>
      <c r="E24" s="34"/>
      <c r="F24" s="34"/>
      <c r="G24" s="36"/>
      <c r="H24" s="36"/>
      <c r="I24" s="34"/>
      <c r="J24" s="49"/>
      <c r="K24" s="47" t="s">
        <v>770</v>
      </c>
      <c r="L24" s="47" t="s">
        <v>771</v>
      </c>
      <c r="M24" s="47" t="s">
        <v>917</v>
      </c>
      <c r="N24" s="47" t="s">
        <v>767</v>
      </c>
      <c r="O24" s="48" t="s">
        <v>921</v>
      </c>
      <c r="P24" s="47" t="s">
        <v>769</v>
      </c>
    </row>
    <row r="25" s="19" customFormat="1" ht="11.25" spans="2:16">
      <c r="B25" s="34"/>
      <c r="C25" s="34"/>
      <c r="D25" s="34"/>
      <c r="E25" s="34"/>
      <c r="F25" s="34"/>
      <c r="G25" s="36"/>
      <c r="H25" s="36"/>
      <c r="I25" s="34"/>
      <c r="J25" s="49"/>
      <c r="K25" s="47" t="s">
        <v>774</v>
      </c>
      <c r="L25" s="47" t="s">
        <v>775</v>
      </c>
      <c r="M25" s="47" t="s">
        <v>917</v>
      </c>
      <c r="N25" s="47" t="s">
        <v>757</v>
      </c>
      <c r="O25" s="59">
        <v>98</v>
      </c>
      <c r="P25" s="47" t="s">
        <v>778</v>
      </c>
    </row>
    <row r="26" s="19" customFormat="1" ht="11.25" spans="2:16">
      <c r="B26" s="37"/>
      <c r="C26" s="37"/>
      <c r="D26" s="37"/>
      <c r="E26" s="37"/>
      <c r="F26" s="37"/>
      <c r="G26" s="39"/>
      <c r="H26" s="39"/>
      <c r="I26" s="37"/>
      <c r="J26" s="50"/>
      <c r="K26" s="47" t="s">
        <v>781</v>
      </c>
      <c r="L26" s="47" t="s">
        <v>782</v>
      </c>
      <c r="M26" s="47" t="s">
        <v>868</v>
      </c>
      <c r="N26" s="47" t="s">
        <v>784</v>
      </c>
      <c r="O26" s="48">
        <v>950</v>
      </c>
      <c r="P26" s="47" t="s">
        <v>922</v>
      </c>
    </row>
  </sheetData>
  <mergeCells count="26">
    <mergeCell ref="B2:P2"/>
    <mergeCell ref="B3:C3"/>
    <mergeCell ref="O3:P3"/>
    <mergeCell ref="H4:I4"/>
    <mergeCell ref="B4:B5"/>
    <mergeCell ref="B6:B26"/>
    <mergeCell ref="C4:C5"/>
    <mergeCell ref="C6:C26"/>
    <mergeCell ref="D4:D5"/>
    <mergeCell ref="D6:D26"/>
    <mergeCell ref="E4:E5"/>
    <mergeCell ref="E6:E26"/>
    <mergeCell ref="F4:F5"/>
    <mergeCell ref="F6:F26"/>
    <mergeCell ref="G4:G5"/>
    <mergeCell ref="G6:G26"/>
    <mergeCell ref="H6:H26"/>
    <mergeCell ref="I6:I26"/>
    <mergeCell ref="J4:J5"/>
    <mergeCell ref="J6:J26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G6" sqref="G6:H12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923</v>
      </c>
      <c r="D6" s="31" t="s">
        <v>751</v>
      </c>
      <c r="E6" s="31" t="s">
        <v>924</v>
      </c>
      <c r="F6" s="31">
        <v>69546045</v>
      </c>
      <c r="G6" s="33">
        <v>329.2</v>
      </c>
      <c r="H6" s="33">
        <v>329.2</v>
      </c>
      <c r="I6" s="31"/>
      <c r="J6" s="46" t="s">
        <v>925</v>
      </c>
      <c r="K6" s="47" t="s">
        <v>754</v>
      </c>
      <c r="L6" s="47" t="s">
        <v>760</v>
      </c>
      <c r="M6" s="47" t="s">
        <v>926</v>
      </c>
      <c r="N6" s="47" t="s">
        <v>767</v>
      </c>
      <c r="O6" s="48" t="s">
        <v>794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765</v>
      </c>
      <c r="M7" s="47" t="s">
        <v>927</v>
      </c>
      <c r="N7" s="47" t="s">
        <v>767</v>
      </c>
      <c r="O7" s="48" t="s">
        <v>794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770</v>
      </c>
      <c r="L8" s="47" t="s">
        <v>804</v>
      </c>
      <c r="M8" s="47" t="s">
        <v>928</v>
      </c>
      <c r="N8" s="47" t="s">
        <v>767</v>
      </c>
      <c r="O8" s="48" t="s">
        <v>794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774</v>
      </c>
      <c r="L9" s="47" t="s">
        <v>775</v>
      </c>
      <c r="M9" s="47" t="s">
        <v>929</v>
      </c>
      <c r="N9" s="47" t="s">
        <v>757</v>
      </c>
      <c r="O9" s="59">
        <v>95</v>
      </c>
      <c r="P9" s="47" t="s">
        <v>778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774</v>
      </c>
      <c r="L10" s="47" t="s">
        <v>775</v>
      </c>
      <c r="M10" s="47" t="s">
        <v>930</v>
      </c>
      <c r="N10" s="47" t="s">
        <v>757</v>
      </c>
      <c r="O10" s="59">
        <v>95</v>
      </c>
      <c r="P10" s="47" t="s">
        <v>778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774</v>
      </c>
      <c r="L11" s="47" t="s">
        <v>775</v>
      </c>
      <c r="M11" s="47" t="s">
        <v>931</v>
      </c>
      <c r="N11" s="47" t="s">
        <v>757</v>
      </c>
      <c r="O11" s="59">
        <v>95</v>
      </c>
      <c r="P11" s="47" t="s">
        <v>778</v>
      </c>
    </row>
    <row r="12" s="19" customFormat="1" ht="11.25" spans="2:16">
      <c r="B12" s="37"/>
      <c r="C12" s="37"/>
      <c r="D12" s="37"/>
      <c r="E12" s="37"/>
      <c r="F12" s="37"/>
      <c r="G12" s="39"/>
      <c r="H12" s="39"/>
      <c r="I12" s="37"/>
      <c r="J12" s="50"/>
      <c r="K12" s="47" t="s">
        <v>781</v>
      </c>
      <c r="L12" s="47" t="s">
        <v>782</v>
      </c>
      <c r="M12" s="47" t="s">
        <v>868</v>
      </c>
      <c r="N12" s="47" t="s">
        <v>784</v>
      </c>
      <c r="O12" s="59">
        <v>329.2</v>
      </c>
      <c r="P12" s="47" t="s">
        <v>786</v>
      </c>
    </row>
  </sheetData>
  <mergeCells count="26">
    <mergeCell ref="B2:P2"/>
    <mergeCell ref="B3:C3"/>
    <mergeCell ref="O3:P3"/>
    <mergeCell ref="H4:I4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6:H12"/>
    <mergeCell ref="I6:I12"/>
    <mergeCell ref="J4:J5"/>
    <mergeCell ref="J6:J12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G6" sqref="G6:H24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932</v>
      </c>
      <c r="D6" s="31" t="s">
        <v>751</v>
      </c>
      <c r="E6" s="31" t="s">
        <v>924</v>
      </c>
      <c r="F6" s="31">
        <v>69546045</v>
      </c>
      <c r="G6" s="33">
        <v>4000</v>
      </c>
      <c r="H6" s="33">
        <v>4000</v>
      </c>
      <c r="I6" s="31"/>
      <c r="J6" s="46" t="s">
        <v>933</v>
      </c>
      <c r="K6" s="47" t="s">
        <v>754</v>
      </c>
      <c r="L6" s="47" t="s">
        <v>755</v>
      </c>
      <c r="M6" s="47" t="s">
        <v>934</v>
      </c>
      <c r="N6" s="47" t="s">
        <v>762</v>
      </c>
      <c r="O6" s="59">
        <v>8</v>
      </c>
      <c r="P6" s="47" t="s">
        <v>759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935</v>
      </c>
      <c r="N7" s="47" t="s">
        <v>762</v>
      </c>
      <c r="O7" s="59">
        <v>799</v>
      </c>
      <c r="P7" s="47" t="s">
        <v>759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936</v>
      </c>
      <c r="N8" s="47" t="s">
        <v>767</v>
      </c>
      <c r="O8" s="48" t="s">
        <v>794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755</v>
      </c>
      <c r="M9" s="47" t="s">
        <v>937</v>
      </c>
      <c r="N9" s="47" t="s">
        <v>762</v>
      </c>
      <c r="O9" s="59">
        <v>28</v>
      </c>
      <c r="P9" s="47" t="s">
        <v>759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938</v>
      </c>
      <c r="N10" s="47" t="s">
        <v>762</v>
      </c>
      <c r="O10" s="59">
        <v>42</v>
      </c>
      <c r="P10" s="47" t="s">
        <v>759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755</v>
      </c>
      <c r="M11" s="47" t="s">
        <v>939</v>
      </c>
      <c r="N11" s="47" t="s">
        <v>762</v>
      </c>
      <c r="O11" s="59">
        <v>20</v>
      </c>
      <c r="P11" s="47" t="s">
        <v>759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940</v>
      </c>
      <c r="N12" s="47" t="s">
        <v>767</v>
      </c>
      <c r="O12" s="48" t="s">
        <v>794</v>
      </c>
      <c r="P12" s="47"/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755</v>
      </c>
      <c r="M13" s="47" t="s">
        <v>941</v>
      </c>
      <c r="N13" s="47" t="s">
        <v>762</v>
      </c>
      <c r="O13" s="59">
        <v>9</v>
      </c>
      <c r="P13" s="47" t="s">
        <v>759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754</v>
      </c>
      <c r="L14" s="47" t="s">
        <v>755</v>
      </c>
      <c r="M14" s="47" t="s">
        <v>942</v>
      </c>
      <c r="N14" s="47" t="s">
        <v>762</v>
      </c>
      <c r="O14" s="59">
        <v>19</v>
      </c>
      <c r="P14" s="47" t="s">
        <v>759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754</v>
      </c>
      <c r="L15" s="47" t="s">
        <v>755</v>
      </c>
      <c r="M15" s="47" t="s">
        <v>943</v>
      </c>
      <c r="N15" s="47" t="s">
        <v>762</v>
      </c>
      <c r="O15" s="59">
        <v>50</v>
      </c>
      <c r="P15" s="47" t="s">
        <v>759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754</v>
      </c>
      <c r="L16" s="47" t="s">
        <v>755</v>
      </c>
      <c r="M16" s="47" t="s">
        <v>944</v>
      </c>
      <c r="N16" s="47" t="s">
        <v>762</v>
      </c>
      <c r="O16" s="59">
        <v>296</v>
      </c>
      <c r="P16" s="47" t="s">
        <v>759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754</v>
      </c>
      <c r="L17" s="47" t="s">
        <v>755</v>
      </c>
      <c r="M17" s="47" t="s">
        <v>945</v>
      </c>
      <c r="N17" s="47" t="s">
        <v>762</v>
      </c>
      <c r="O17" s="59">
        <v>7</v>
      </c>
      <c r="P17" s="47" t="s">
        <v>759</v>
      </c>
    </row>
    <row r="18" s="19" customFormat="1" ht="11.25" spans="2:16">
      <c r="B18" s="34"/>
      <c r="C18" s="34"/>
      <c r="D18" s="34"/>
      <c r="E18" s="34"/>
      <c r="F18" s="34"/>
      <c r="G18" s="36"/>
      <c r="H18" s="36"/>
      <c r="I18" s="34"/>
      <c r="J18" s="49"/>
      <c r="K18" s="47" t="s">
        <v>754</v>
      </c>
      <c r="L18" s="47" t="s">
        <v>755</v>
      </c>
      <c r="M18" s="47" t="s">
        <v>946</v>
      </c>
      <c r="N18" s="47" t="s">
        <v>762</v>
      </c>
      <c r="O18" s="59">
        <v>170</v>
      </c>
      <c r="P18" s="47" t="s">
        <v>759</v>
      </c>
    </row>
    <row r="19" s="19" customFormat="1" ht="11.25" spans="2:16">
      <c r="B19" s="34"/>
      <c r="C19" s="34"/>
      <c r="D19" s="34"/>
      <c r="E19" s="34"/>
      <c r="F19" s="34"/>
      <c r="G19" s="36"/>
      <c r="H19" s="36"/>
      <c r="I19" s="34"/>
      <c r="J19" s="49"/>
      <c r="K19" s="47" t="s">
        <v>754</v>
      </c>
      <c r="L19" s="47" t="s">
        <v>755</v>
      </c>
      <c r="M19" s="47" t="s">
        <v>947</v>
      </c>
      <c r="N19" s="47" t="s">
        <v>762</v>
      </c>
      <c r="O19" s="59">
        <v>594</v>
      </c>
      <c r="P19" s="47" t="s">
        <v>759</v>
      </c>
    </row>
    <row r="20" s="19" customFormat="1" ht="11.25" spans="2:16">
      <c r="B20" s="34"/>
      <c r="C20" s="34"/>
      <c r="D20" s="34"/>
      <c r="E20" s="34"/>
      <c r="F20" s="34"/>
      <c r="G20" s="36"/>
      <c r="H20" s="36"/>
      <c r="I20" s="34"/>
      <c r="J20" s="49"/>
      <c r="K20" s="47" t="s">
        <v>770</v>
      </c>
      <c r="L20" s="47" t="s">
        <v>804</v>
      </c>
      <c r="M20" s="47" t="s">
        <v>948</v>
      </c>
      <c r="N20" s="47" t="s">
        <v>767</v>
      </c>
      <c r="O20" s="48" t="s">
        <v>794</v>
      </c>
      <c r="P20" s="47" t="s">
        <v>769</v>
      </c>
    </row>
    <row r="21" s="19" customFormat="1" ht="11.25" spans="2:16">
      <c r="B21" s="34"/>
      <c r="C21" s="34"/>
      <c r="D21" s="34"/>
      <c r="E21" s="34"/>
      <c r="F21" s="34"/>
      <c r="G21" s="36"/>
      <c r="H21" s="36"/>
      <c r="I21" s="34"/>
      <c r="J21" s="49"/>
      <c r="K21" s="47" t="s">
        <v>774</v>
      </c>
      <c r="L21" s="47" t="s">
        <v>775</v>
      </c>
      <c r="M21" s="47" t="s">
        <v>807</v>
      </c>
      <c r="N21" s="47" t="s">
        <v>757</v>
      </c>
      <c r="O21" s="59">
        <v>95</v>
      </c>
      <c r="P21" s="47" t="s">
        <v>778</v>
      </c>
    </row>
    <row r="22" s="19" customFormat="1" ht="11.25" spans="2:16">
      <c r="B22" s="34"/>
      <c r="C22" s="34"/>
      <c r="D22" s="34"/>
      <c r="E22" s="34"/>
      <c r="F22" s="34"/>
      <c r="G22" s="36"/>
      <c r="H22" s="36"/>
      <c r="I22" s="34"/>
      <c r="J22" s="49"/>
      <c r="K22" s="47" t="s">
        <v>774</v>
      </c>
      <c r="L22" s="47" t="s">
        <v>775</v>
      </c>
      <c r="M22" s="47" t="s">
        <v>949</v>
      </c>
      <c r="N22" s="47" t="s">
        <v>757</v>
      </c>
      <c r="O22" s="59">
        <v>95</v>
      </c>
      <c r="P22" s="47" t="s">
        <v>778</v>
      </c>
    </row>
    <row r="23" s="19" customFormat="1" ht="11.25" spans="2:16">
      <c r="B23" s="34"/>
      <c r="C23" s="34"/>
      <c r="D23" s="34"/>
      <c r="E23" s="34"/>
      <c r="F23" s="34"/>
      <c r="G23" s="36"/>
      <c r="H23" s="36"/>
      <c r="I23" s="34"/>
      <c r="J23" s="49"/>
      <c r="K23" s="47" t="s">
        <v>774</v>
      </c>
      <c r="L23" s="47" t="s">
        <v>775</v>
      </c>
      <c r="M23" s="47" t="s">
        <v>881</v>
      </c>
      <c r="N23" s="47" t="s">
        <v>757</v>
      </c>
      <c r="O23" s="59">
        <v>95</v>
      </c>
      <c r="P23" s="47" t="s">
        <v>778</v>
      </c>
    </row>
    <row r="24" s="19" customFormat="1" ht="11.25" spans="2:16">
      <c r="B24" s="37"/>
      <c r="C24" s="37"/>
      <c r="D24" s="37"/>
      <c r="E24" s="37"/>
      <c r="F24" s="37"/>
      <c r="G24" s="39"/>
      <c r="H24" s="39"/>
      <c r="I24" s="37"/>
      <c r="J24" s="50"/>
      <c r="K24" s="47" t="s">
        <v>781</v>
      </c>
      <c r="L24" s="47" t="s">
        <v>782</v>
      </c>
      <c r="M24" s="47" t="s">
        <v>868</v>
      </c>
      <c r="N24" s="47" t="s">
        <v>784</v>
      </c>
      <c r="O24" s="48">
        <v>4000</v>
      </c>
      <c r="P24" s="47" t="s">
        <v>786</v>
      </c>
    </row>
  </sheetData>
  <mergeCells count="26">
    <mergeCell ref="B2:P2"/>
    <mergeCell ref="B3:C3"/>
    <mergeCell ref="O3:P3"/>
    <mergeCell ref="H4:I4"/>
    <mergeCell ref="B4:B5"/>
    <mergeCell ref="B6:B24"/>
    <mergeCell ref="C4:C5"/>
    <mergeCell ref="C6:C24"/>
    <mergeCell ref="D4:D5"/>
    <mergeCell ref="D6:D24"/>
    <mergeCell ref="E4:E5"/>
    <mergeCell ref="E6:E24"/>
    <mergeCell ref="F4:F5"/>
    <mergeCell ref="F6:F24"/>
    <mergeCell ref="G4:G5"/>
    <mergeCell ref="G6:G24"/>
    <mergeCell ref="H6:H24"/>
    <mergeCell ref="I6:I24"/>
    <mergeCell ref="J4:J5"/>
    <mergeCell ref="J6:J24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1" sqref="$A1:$XFD1048576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950</v>
      </c>
      <c r="D6" s="31" t="s">
        <v>751</v>
      </c>
      <c r="E6" s="31" t="s">
        <v>924</v>
      </c>
      <c r="F6" s="31">
        <v>69546045</v>
      </c>
      <c r="G6" s="31">
        <v>2664.59</v>
      </c>
      <c r="H6" s="31">
        <v>2664.59</v>
      </c>
      <c r="I6" s="31"/>
      <c r="J6" s="46" t="s">
        <v>951</v>
      </c>
      <c r="K6" s="47" t="s">
        <v>754</v>
      </c>
      <c r="L6" s="47" t="s">
        <v>760</v>
      </c>
      <c r="M6" s="47" t="s">
        <v>952</v>
      </c>
      <c r="N6" s="47" t="s">
        <v>767</v>
      </c>
      <c r="O6" s="48" t="s">
        <v>953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4"/>
      <c r="H7" s="34"/>
      <c r="I7" s="34"/>
      <c r="J7" s="49"/>
      <c r="K7" s="47" t="s">
        <v>754</v>
      </c>
      <c r="L7" s="47" t="s">
        <v>765</v>
      </c>
      <c r="M7" s="47" t="s">
        <v>954</v>
      </c>
      <c r="N7" s="47" t="s">
        <v>767</v>
      </c>
      <c r="O7" s="48" t="s">
        <v>955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4"/>
      <c r="H8" s="34"/>
      <c r="I8" s="34"/>
      <c r="J8" s="49"/>
      <c r="K8" s="47" t="s">
        <v>770</v>
      </c>
      <c r="L8" s="47" t="s">
        <v>771</v>
      </c>
      <c r="M8" s="47" t="s">
        <v>956</v>
      </c>
      <c r="N8" s="47" t="s">
        <v>767</v>
      </c>
      <c r="O8" s="48" t="s">
        <v>773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4"/>
      <c r="H9" s="34"/>
      <c r="I9" s="34"/>
      <c r="J9" s="49"/>
      <c r="K9" s="47" t="s">
        <v>774</v>
      </c>
      <c r="L9" s="47" t="s">
        <v>775</v>
      </c>
      <c r="M9" s="47" t="s">
        <v>807</v>
      </c>
      <c r="N9" s="47" t="s">
        <v>757</v>
      </c>
      <c r="O9" s="59">
        <v>100</v>
      </c>
      <c r="P9" s="47" t="s">
        <v>778</v>
      </c>
    </row>
    <row r="10" s="19" customFormat="1" ht="11.25" spans="2:16">
      <c r="B10" s="34"/>
      <c r="C10" s="34"/>
      <c r="D10" s="34"/>
      <c r="E10" s="34"/>
      <c r="F10" s="34"/>
      <c r="G10" s="34"/>
      <c r="H10" s="34"/>
      <c r="I10" s="34"/>
      <c r="J10" s="49"/>
      <c r="K10" s="47" t="s">
        <v>774</v>
      </c>
      <c r="L10" s="47" t="s">
        <v>775</v>
      </c>
      <c r="M10" s="47" t="s">
        <v>881</v>
      </c>
      <c r="N10" s="47" t="s">
        <v>757</v>
      </c>
      <c r="O10" s="59">
        <v>100</v>
      </c>
      <c r="P10" s="47" t="s">
        <v>778</v>
      </c>
    </row>
    <row r="11" s="19" customFormat="1" ht="11.25" spans="2:16">
      <c r="B11" s="34"/>
      <c r="C11" s="34"/>
      <c r="D11" s="34"/>
      <c r="E11" s="34"/>
      <c r="F11" s="34"/>
      <c r="G11" s="34"/>
      <c r="H11" s="34"/>
      <c r="I11" s="34"/>
      <c r="J11" s="49"/>
      <c r="K11" s="47" t="s">
        <v>774</v>
      </c>
      <c r="L11" s="47" t="s">
        <v>775</v>
      </c>
      <c r="M11" s="47" t="s">
        <v>949</v>
      </c>
      <c r="N11" s="47" t="s">
        <v>757</v>
      </c>
      <c r="O11" s="59">
        <v>100</v>
      </c>
      <c r="P11" s="47" t="s">
        <v>778</v>
      </c>
    </row>
    <row r="12" s="19" customFormat="1" ht="11.25" spans="2:16">
      <c r="B12" s="37"/>
      <c r="C12" s="37"/>
      <c r="D12" s="37"/>
      <c r="E12" s="37"/>
      <c r="F12" s="37"/>
      <c r="G12" s="37"/>
      <c r="H12" s="37"/>
      <c r="I12" s="37"/>
      <c r="J12" s="50"/>
      <c r="K12" s="47" t="s">
        <v>781</v>
      </c>
      <c r="L12" s="47" t="s">
        <v>782</v>
      </c>
      <c r="M12" s="47" t="s">
        <v>954</v>
      </c>
      <c r="N12" s="47" t="s">
        <v>767</v>
      </c>
      <c r="O12" s="48" t="s">
        <v>957</v>
      </c>
      <c r="P12" s="47" t="s">
        <v>769</v>
      </c>
    </row>
  </sheetData>
  <mergeCells count="26">
    <mergeCell ref="B2:P2"/>
    <mergeCell ref="B3:C3"/>
    <mergeCell ref="O3:P3"/>
    <mergeCell ref="H4:I4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6:H12"/>
    <mergeCell ref="I6:I12"/>
    <mergeCell ref="J4:J5"/>
    <mergeCell ref="J6:J12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G6" sqref="G6:H14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958</v>
      </c>
      <c r="D6" s="31" t="s">
        <v>751</v>
      </c>
      <c r="E6" s="31" t="s">
        <v>924</v>
      </c>
      <c r="F6" s="31">
        <v>69546045</v>
      </c>
      <c r="G6" s="33">
        <v>800</v>
      </c>
      <c r="H6" s="33">
        <v>800</v>
      </c>
      <c r="I6" s="31"/>
      <c r="J6" s="56" t="s">
        <v>959</v>
      </c>
      <c r="K6" s="47" t="s">
        <v>754</v>
      </c>
      <c r="L6" s="47" t="s">
        <v>760</v>
      </c>
      <c r="M6" s="47" t="s">
        <v>960</v>
      </c>
      <c r="N6" s="47" t="s">
        <v>767</v>
      </c>
      <c r="O6" s="48" t="s">
        <v>794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57"/>
      <c r="K7" s="47" t="s">
        <v>754</v>
      </c>
      <c r="L7" s="47" t="s">
        <v>765</v>
      </c>
      <c r="M7" s="47" t="s">
        <v>961</v>
      </c>
      <c r="N7" s="47" t="s">
        <v>767</v>
      </c>
      <c r="O7" s="48" t="s">
        <v>794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57"/>
      <c r="K8" s="47" t="s">
        <v>754</v>
      </c>
      <c r="L8" s="47" t="s">
        <v>755</v>
      </c>
      <c r="M8" s="47" t="s">
        <v>962</v>
      </c>
      <c r="N8" s="47" t="s">
        <v>757</v>
      </c>
      <c r="O8" s="59">
        <v>2082</v>
      </c>
      <c r="P8" s="47" t="s">
        <v>759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57"/>
      <c r="K9" s="47" t="s">
        <v>754</v>
      </c>
      <c r="L9" s="47" t="s">
        <v>755</v>
      </c>
      <c r="M9" s="47" t="s">
        <v>963</v>
      </c>
      <c r="N9" s="47" t="s">
        <v>757</v>
      </c>
      <c r="O9" s="59">
        <v>4600</v>
      </c>
      <c r="P9" s="47" t="s">
        <v>759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57"/>
      <c r="K10" s="47" t="s">
        <v>754</v>
      </c>
      <c r="L10" s="47" t="s">
        <v>755</v>
      </c>
      <c r="M10" s="47" t="s">
        <v>964</v>
      </c>
      <c r="N10" s="47" t="s">
        <v>757</v>
      </c>
      <c r="O10" s="59">
        <v>11553</v>
      </c>
      <c r="P10" s="47" t="s">
        <v>759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57"/>
      <c r="K11" s="47" t="s">
        <v>770</v>
      </c>
      <c r="L11" s="47" t="s">
        <v>804</v>
      </c>
      <c r="M11" s="47" t="s">
        <v>965</v>
      </c>
      <c r="N11" s="47" t="s">
        <v>767</v>
      </c>
      <c r="O11" s="48" t="s">
        <v>794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57"/>
      <c r="K12" s="47" t="s">
        <v>770</v>
      </c>
      <c r="L12" s="47" t="s">
        <v>804</v>
      </c>
      <c r="M12" s="47" t="s">
        <v>961</v>
      </c>
      <c r="N12" s="47" t="s">
        <v>767</v>
      </c>
      <c r="O12" s="48" t="s">
        <v>794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57"/>
      <c r="K13" s="47" t="s">
        <v>774</v>
      </c>
      <c r="L13" s="47" t="s">
        <v>775</v>
      </c>
      <c r="M13" s="47" t="s">
        <v>966</v>
      </c>
      <c r="N13" s="47" t="s">
        <v>757</v>
      </c>
      <c r="O13" s="59">
        <v>95</v>
      </c>
      <c r="P13" s="47" t="s">
        <v>778</v>
      </c>
    </row>
    <row r="14" s="19" customFormat="1" ht="11.25" spans="2:16">
      <c r="B14" s="37"/>
      <c r="C14" s="37"/>
      <c r="D14" s="37"/>
      <c r="E14" s="37"/>
      <c r="F14" s="37"/>
      <c r="G14" s="39"/>
      <c r="H14" s="39"/>
      <c r="I14" s="37"/>
      <c r="J14" s="58"/>
      <c r="K14" s="47" t="s">
        <v>781</v>
      </c>
      <c r="L14" s="47" t="s">
        <v>782</v>
      </c>
      <c r="M14" s="47" t="s">
        <v>868</v>
      </c>
      <c r="N14" s="47" t="s">
        <v>784</v>
      </c>
      <c r="O14" s="48">
        <v>800</v>
      </c>
      <c r="P14" s="47" t="s">
        <v>786</v>
      </c>
    </row>
  </sheetData>
  <mergeCells count="26">
    <mergeCell ref="B2:P2"/>
    <mergeCell ref="B3:C3"/>
    <mergeCell ref="O3:P3"/>
    <mergeCell ref="H4:I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4:G5"/>
    <mergeCell ref="G6:G14"/>
    <mergeCell ref="H6:H14"/>
    <mergeCell ref="I6:I14"/>
    <mergeCell ref="J4:J5"/>
    <mergeCell ref="J6:J14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G6" sqref="G6:H15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967</v>
      </c>
      <c r="D6" s="31" t="s">
        <v>751</v>
      </c>
      <c r="E6" s="31" t="s">
        <v>924</v>
      </c>
      <c r="F6" s="31">
        <v>69546045</v>
      </c>
      <c r="G6" s="33">
        <v>120</v>
      </c>
      <c r="H6" s="33">
        <v>120</v>
      </c>
      <c r="I6" s="31"/>
      <c r="J6" s="46" t="s">
        <v>968</v>
      </c>
      <c r="K6" s="47" t="s">
        <v>754</v>
      </c>
      <c r="L6" s="47" t="s">
        <v>760</v>
      </c>
      <c r="M6" s="47" t="s">
        <v>969</v>
      </c>
      <c r="N6" s="47" t="s">
        <v>767</v>
      </c>
      <c r="O6" s="48" t="s">
        <v>794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970</v>
      </c>
      <c r="N7" s="47" t="s">
        <v>757</v>
      </c>
      <c r="O7" s="59">
        <v>500</v>
      </c>
      <c r="P7" s="47" t="s">
        <v>759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755</v>
      </c>
      <c r="M8" s="47" t="s">
        <v>971</v>
      </c>
      <c r="N8" s="47" t="s">
        <v>757</v>
      </c>
      <c r="O8" s="59">
        <v>300</v>
      </c>
      <c r="P8" s="47" t="s">
        <v>759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765</v>
      </c>
      <c r="M9" s="47" t="s">
        <v>972</v>
      </c>
      <c r="N9" s="47" t="s">
        <v>767</v>
      </c>
      <c r="O9" s="48" t="s">
        <v>794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973</v>
      </c>
      <c r="N10" s="47" t="s">
        <v>757</v>
      </c>
      <c r="O10" s="59">
        <v>100</v>
      </c>
      <c r="P10" s="47" t="s">
        <v>759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770</v>
      </c>
      <c r="L11" s="47" t="s">
        <v>804</v>
      </c>
      <c r="M11" s="47" t="s">
        <v>974</v>
      </c>
      <c r="N11" s="47" t="s">
        <v>767</v>
      </c>
      <c r="O11" s="48" t="s">
        <v>794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774</v>
      </c>
      <c r="L12" s="47" t="s">
        <v>775</v>
      </c>
      <c r="M12" s="47" t="s">
        <v>881</v>
      </c>
      <c r="N12" s="47" t="s">
        <v>757</v>
      </c>
      <c r="O12" s="59">
        <v>95</v>
      </c>
      <c r="P12" s="47" t="s">
        <v>778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774</v>
      </c>
      <c r="L13" s="47" t="s">
        <v>775</v>
      </c>
      <c r="M13" s="47" t="s">
        <v>949</v>
      </c>
      <c r="N13" s="47" t="s">
        <v>757</v>
      </c>
      <c r="O13" s="59">
        <v>95</v>
      </c>
      <c r="P13" s="47" t="s">
        <v>778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774</v>
      </c>
      <c r="L14" s="47" t="s">
        <v>775</v>
      </c>
      <c r="M14" s="47" t="s">
        <v>807</v>
      </c>
      <c r="N14" s="47" t="s">
        <v>757</v>
      </c>
      <c r="O14" s="59">
        <v>95</v>
      </c>
      <c r="P14" s="47" t="s">
        <v>778</v>
      </c>
    </row>
    <row r="15" s="19" customFormat="1" ht="11.25" spans="2:16">
      <c r="B15" s="37"/>
      <c r="C15" s="37"/>
      <c r="D15" s="37"/>
      <c r="E15" s="37"/>
      <c r="F15" s="37"/>
      <c r="G15" s="39"/>
      <c r="H15" s="39"/>
      <c r="I15" s="37"/>
      <c r="J15" s="50"/>
      <c r="K15" s="47" t="s">
        <v>781</v>
      </c>
      <c r="L15" s="47" t="s">
        <v>782</v>
      </c>
      <c r="M15" s="47" t="s">
        <v>975</v>
      </c>
      <c r="N15" s="47" t="s">
        <v>784</v>
      </c>
      <c r="O15" s="48">
        <v>120</v>
      </c>
      <c r="P15" s="47" t="s">
        <v>786</v>
      </c>
    </row>
  </sheetData>
  <mergeCells count="26">
    <mergeCell ref="B2:P2"/>
    <mergeCell ref="B3:C3"/>
    <mergeCell ref="O3:P3"/>
    <mergeCell ref="H4:I4"/>
    <mergeCell ref="B4:B5"/>
    <mergeCell ref="B6:B15"/>
    <mergeCell ref="C4:C5"/>
    <mergeCell ref="C6:C15"/>
    <mergeCell ref="D4:D5"/>
    <mergeCell ref="D6:D15"/>
    <mergeCell ref="E4:E5"/>
    <mergeCell ref="E6:E15"/>
    <mergeCell ref="F4:F5"/>
    <mergeCell ref="F6:F15"/>
    <mergeCell ref="G4:G5"/>
    <mergeCell ref="G6:G15"/>
    <mergeCell ref="H6:H15"/>
    <mergeCell ref="I6:I15"/>
    <mergeCell ref="J4:J5"/>
    <mergeCell ref="J6:J1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D20" sqref="D20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976</v>
      </c>
      <c r="D6" s="31" t="s">
        <v>751</v>
      </c>
      <c r="E6" s="31" t="s">
        <v>924</v>
      </c>
      <c r="F6" s="31">
        <v>69546045</v>
      </c>
      <c r="G6" s="31">
        <v>11066.51</v>
      </c>
      <c r="H6" s="31">
        <v>11066.51</v>
      </c>
      <c r="I6" s="31"/>
      <c r="J6" s="46" t="s">
        <v>977</v>
      </c>
      <c r="K6" s="47" t="s">
        <v>754</v>
      </c>
      <c r="L6" s="47" t="s">
        <v>760</v>
      </c>
      <c r="M6" s="47" t="s">
        <v>978</v>
      </c>
      <c r="N6" s="47" t="s">
        <v>767</v>
      </c>
      <c r="O6" s="48" t="s">
        <v>979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4"/>
      <c r="H7" s="34"/>
      <c r="I7" s="34"/>
      <c r="J7" s="49"/>
      <c r="K7" s="47" t="s">
        <v>754</v>
      </c>
      <c r="L7" s="47" t="s">
        <v>755</v>
      </c>
      <c r="M7" s="47" t="s">
        <v>980</v>
      </c>
      <c r="N7" s="47" t="s">
        <v>757</v>
      </c>
      <c r="O7" s="59">
        <v>1603</v>
      </c>
      <c r="P7" s="47" t="s">
        <v>759</v>
      </c>
    </row>
    <row r="8" s="19" customFormat="1" ht="11.25" spans="2:16">
      <c r="B8" s="34"/>
      <c r="C8" s="34"/>
      <c r="D8" s="34"/>
      <c r="E8" s="34"/>
      <c r="F8" s="34"/>
      <c r="G8" s="34"/>
      <c r="H8" s="34"/>
      <c r="I8" s="34"/>
      <c r="J8" s="49"/>
      <c r="K8" s="47" t="s">
        <v>754</v>
      </c>
      <c r="L8" s="47" t="s">
        <v>765</v>
      </c>
      <c r="M8" s="47" t="s">
        <v>981</v>
      </c>
      <c r="N8" s="47" t="s">
        <v>767</v>
      </c>
      <c r="O8" s="48" t="s">
        <v>982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4"/>
      <c r="H9" s="34"/>
      <c r="I9" s="34"/>
      <c r="J9" s="49"/>
      <c r="K9" s="47" t="s">
        <v>774</v>
      </c>
      <c r="L9" s="47" t="s">
        <v>775</v>
      </c>
      <c r="M9" s="47" t="s">
        <v>881</v>
      </c>
      <c r="N9" s="47" t="s">
        <v>757</v>
      </c>
      <c r="O9" s="59">
        <v>95</v>
      </c>
      <c r="P9" s="47" t="s">
        <v>778</v>
      </c>
    </row>
    <row r="10" s="19" customFormat="1" ht="11.25" spans="2:16">
      <c r="B10" s="34"/>
      <c r="C10" s="34"/>
      <c r="D10" s="34"/>
      <c r="E10" s="34"/>
      <c r="F10" s="34"/>
      <c r="G10" s="34"/>
      <c r="H10" s="34"/>
      <c r="I10" s="34"/>
      <c r="J10" s="49"/>
      <c r="K10" s="47" t="s">
        <v>774</v>
      </c>
      <c r="L10" s="47" t="s">
        <v>775</v>
      </c>
      <c r="M10" s="47" t="s">
        <v>949</v>
      </c>
      <c r="N10" s="47" t="s">
        <v>757</v>
      </c>
      <c r="O10" s="59">
        <v>95</v>
      </c>
      <c r="P10" s="47" t="s">
        <v>778</v>
      </c>
    </row>
    <row r="11" s="19" customFormat="1" ht="11.25" spans="2:16">
      <c r="B11" s="34"/>
      <c r="C11" s="34"/>
      <c r="D11" s="34"/>
      <c r="E11" s="34"/>
      <c r="F11" s="34"/>
      <c r="G11" s="34"/>
      <c r="H11" s="34"/>
      <c r="I11" s="34"/>
      <c r="J11" s="49"/>
      <c r="K11" s="47" t="s">
        <v>774</v>
      </c>
      <c r="L11" s="47" t="s">
        <v>775</v>
      </c>
      <c r="M11" s="47" t="s">
        <v>807</v>
      </c>
      <c r="N11" s="47" t="s">
        <v>757</v>
      </c>
      <c r="O11" s="59">
        <v>95</v>
      </c>
      <c r="P11" s="47" t="s">
        <v>778</v>
      </c>
    </row>
    <row r="12" s="19" customFormat="1" ht="11.25" spans="2:16">
      <c r="B12" s="37"/>
      <c r="C12" s="37"/>
      <c r="D12" s="37"/>
      <c r="E12" s="37"/>
      <c r="F12" s="37"/>
      <c r="G12" s="37"/>
      <c r="H12" s="37"/>
      <c r="I12" s="37"/>
      <c r="J12" s="50"/>
      <c r="K12" s="47" t="s">
        <v>781</v>
      </c>
      <c r="L12" s="47" t="s">
        <v>782</v>
      </c>
      <c r="M12" s="47" t="s">
        <v>983</v>
      </c>
      <c r="N12" s="47" t="s">
        <v>784</v>
      </c>
      <c r="O12" s="59">
        <v>32289.45</v>
      </c>
      <c r="P12" s="47" t="s">
        <v>786</v>
      </c>
    </row>
  </sheetData>
  <mergeCells count="26">
    <mergeCell ref="B2:P2"/>
    <mergeCell ref="B3:C3"/>
    <mergeCell ref="O3:P3"/>
    <mergeCell ref="H4:I4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6:H12"/>
    <mergeCell ref="I6:I12"/>
    <mergeCell ref="J4:J5"/>
    <mergeCell ref="J6:J12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G6" sqref="G6:H13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514</v>
      </c>
      <c r="D6" s="31" t="s">
        <v>751</v>
      </c>
      <c r="E6" s="31" t="s">
        <v>924</v>
      </c>
      <c r="F6" s="31">
        <v>69546045</v>
      </c>
      <c r="G6" s="33">
        <v>288</v>
      </c>
      <c r="H6" s="33">
        <v>288</v>
      </c>
      <c r="I6" s="31"/>
      <c r="J6" s="46" t="s">
        <v>984</v>
      </c>
      <c r="K6" s="47" t="s">
        <v>754</v>
      </c>
      <c r="L6" s="47" t="s">
        <v>765</v>
      </c>
      <c r="M6" s="47" t="s">
        <v>985</v>
      </c>
      <c r="N6" s="47" t="s">
        <v>767</v>
      </c>
      <c r="O6" s="48" t="s">
        <v>794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986</v>
      </c>
      <c r="N7" s="47" t="s">
        <v>762</v>
      </c>
      <c r="O7" s="59">
        <v>120</v>
      </c>
      <c r="P7" s="47" t="s">
        <v>759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760</v>
      </c>
      <c r="M8" s="47" t="s">
        <v>987</v>
      </c>
      <c r="N8" s="47" t="s">
        <v>762</v>
      </c>
      <c r="O8" s="59">
        <v>1</v>
      </c>
      <c r="P8" s="47" t="s">
        <v>988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770</v>
      </c>
      <c r="L9" s="47" t="s">
        <v>804</v>
      </c>
      <c r="M9" s="47" t="s">
        <v>989</v>
      </c>
      <c r="N9" s="47" t="s">
        <v>767</v>
      </c>
      <c r="O9" s="48" t="s">
        <v>794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774</v>
      </c>
      <c r="L10" s="47" t="s">
        <v>775</v>
      </c>
      <c r="M10" s="47" t="s">
        <v>807</v>
      </c>
      <c r="N10" s="47" t="s">
        <v>757</v>
      </c>
      <c r="O10" s="59">
        <v>95</v>
      </c>
      <c r="P10" s="47" t="s">
        <v>778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774</v>
      </c>
      <c r="L11" s="47" t="s">
        <v>775</v>
      </c>
      <c r="M11" s="47" t="s">
        <v>949</v>
      </c>
      <c r="N11" s="47" t="s">
        <v>757</v>
      </c>
      <c r="O11" s="59">
        <v>95</v>
      </c>
      <c r="P11" s="47" t="s">
        <v>778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774</v>
      </c>
      <c r="L12" s="47" t="s">
        <v>775</v>
      </c>
      <c r="M12" s="47" t="s">
        <v>881</v>
      </c>
      <c r="N12" s="47" t="s">
        <v>757</v>
      </c>
      <c r="O12" s="59">
        <v>95</v>
      </c>
      <c r="P12" s="47" t="s">
        <v>778</v>
      </c>
    </row>
    <row r="13" s="19" customFormat="1" ht="11.25" spans="2:16">
      <c r="B13" s="37"/>
      <c r="C13" s="37"/>
      <c r="D13" s="37"/>
      <c r="E13" s="37"/>
      <c r="F13" s="37"/>
      <c r="G13" s="39"/>
      <c r="H13" s="39"/>
      <c r="I13" s="37"/>
      <c r="J13" s="50"/>
      <c r="K13" s="47" t="s">
        <v>781</v>
      </c>
      <c r="L13" s="47" t="s">
        <v>782</v>
      </c>
      <c r="M13" s="47" t="s">
        <v>868</v>
      </c>
      <c r="N13" s="47" t="s">
        <v>784</v>
      </c>
      <c r="O13" s="59">
        <v>288</v>
      </c>
      <c r="P13" s="47" t="s">
        <v>786</v>
      </c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3"/>
  <sheetViews>
    <sheetView workbookViewId="0">
      <pane ySplit="5" topLeftCell="A240" activePane="bottomLeft" state="frozen"/>
      <selection/>
      <selection pane="bottomLeft" activeCell="E262" sqref="E262"/>
    </sheetView>
  </sheetViews>
  <sheetFormatPr defaultColWidth="10" defaultRowHeight="13.5"/>
  <cols>
    <col min="1" max="1" width="1.53333333333333" customWidth="1"/>
    <col min="2" max="2" width="34.625" customWidth="1"/>
    <col min="3" max="4" width="30.775" customWidth="1"/>
    <col min="5" max="7" width="14.9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128"/>
      <c r="B1" s="113"/>
      <c r="C1" s="75"/>
      <c r="D1" s="75"/>
      <c r="E1" s="23"/>
      <c r="F1" s="23"/>
      <c r="G1" s="23"/>
      <c r="H1" s="23"/>
      <c r="I1" s="23"/>
      <c r="J1" s="23"/>
      <c r="K1" s="128"/>
    </row>
    <row r="2" ht="22.8" customHeight="1" spans="1:11">
      <c r="A2" s="9"/>
      <c r="B2" s="5" t="s">
        <v>345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118"/>
      <c r="C3" s="118"/>
      <c r="D3" s="150"/>
      <c r="E3" s="118"/>
      <c r="F3" s="154"/>
      <c r="G3" s="154"/>
      <c r="H3" s="154"/>
      <c r="I3" s="154"/>
      <c r="J3" s="119" t="s">
        <v>1</v>
      </c>
      <c r="K3" s="9"/>
    </row>
    <row r="4" ht="22.95" customHeight="1" spans="1:11">
      <c r="A4" s="146"/>
      <c r="B4" s="121" t="s">
        <v>346</v>
      </c>
      <c r="C4" s="121" t="s">
        <v>347</v>
      </c>
      <c r="D4" s="121" t="s">
        <v>348</v>
      </c>
      <c r="E4" s="121" t="s">
        <v>51</v>
      </c>
      <c r="F4" s="121" t="s">
        <v>349</v>
      </c>
      <c r="G4" s="121" t="s">
        <v>350</v>
      </c>
      <c r="H4" s="121" t="s">
        <v>351</v>
      </c>
      <c r="I4" s="121"/>
      <c r="J4" s="121"/>
      <c r="K4" s="146"/>
    </row>
    <row r="5" ht="34.5" customHeight="1" spans="1:11">
      <c r="A5" s="146"/>
      <c r="B5" s="121"/>
      <c r="C5" s="121"/>
      <c r="D5" s="121"/>
      <c r="E5" s="121"/>
      <c r="F5" s="121"/>
      <c r="G5" s="121"/>
      <c r="H5" s="7" t="s">
        <v>352</v>
      </c>
      <c r="I5" s="7" t="s">
        <v>353</v>
      </c>
      <c r="J5" s="7" t="s">
        <v>354</v>
      </c>
      <c r="K5" s="54"/>
    </row>
    <row r="6" ht="16.55" customHeight="1" spans="1:11">
      <c r="A6" s="123"/>
      <c r="B6" s="155" t="s">
        <v>355</v>
      </c>
      <c r="C6" s="155" t="s">
        <v>356</v>
      </c>
      <c r="D6" s="155" t="s">
        <v>357</v>
      </c>
      <c r="E6" s="156">
        <f>F6+G6</f>
        <v>271.1268</v>
      </c>
      <c r="F6" s="156">
        <v>271.1268</v>
      </c>
      <c r="G6" s="156"/>
      <c r="H6" s="157"/>
      <c r="I6" s="157"/>
      <c r="J6" s="157"/>
      <c r="K6" s="1"/>
    </row>
    <row r="7" ht="16.55" customHeight="1" spans="1:11">
      <c r="A7" s="123"/>
      <c r="B7" s="155" t="s">
        <v>355</v>
      </c>
      <c r="C7" s="155" t="s">
        <v>356</v>
      </c>
      <c r="D7" s="155" t="s">
        <v>358</v>
      </c>
      <c r="E7" s="156">
        <f t="shared" ref="E7:E70" si="0">F7+G7</f>
        <v>479.4708</v>
      </c>
      <c r="F7" s="156">
        <v>479.4708</v>
      </c>
      <c r="G7" s="156"/>
      <c r="H7" s="157"/>
      <c r="I7" s="157"/>
      <c r="J7" s="157"/>
      <c r="K7" s="1"/>
    </row>
    <row r="8" ht="16.55" customHeight="1" spans="1:11">
      <c r="A8" s="123"/>
      <c r="B8" s="155" t="s">
        <v>355</v>
      </c>
      <c r="C8" s="155" t="s">
        <v>356</v>
      </c>
      <c r="D8" s="155" t="s">
        <v>359</v>
      </c>
      <c r="E8" s="156">
        <f t="shared" si="0"/>
        <v>284.94</v>
      </c>
      <c r="F8" s="156">
        <v>284.94</v>
      </c>
      <c r="G8" s="156"/>
      <c r="H8" s="157"/>
      <c r="I8" s="157"/>
      <c r="J8" s="157"/>
      <c r="K8" s="1"/>
    </row>
    <row r="9" ht="16.55" customHeight="1" spans="1:11">
      <c r="A9" s="123"/>
      <c r="B9" s="155" t="s">
        <v>355</v>
      </c>
      <c r="C9" s="155" t="s">
        <v>360</v>
      </c>
      <c r="D9" s="155" t="s">
        <v>361</v>
      </c>
      <c r="E9" s="156">
        <f t="shared" si="0"/>
        <v>45.144</v>
      </c>
      <c r="F9" s="156">
        <v>45.144</v>
      </c>
      <c r="G9" s="156"/>
      <c r="H9" s="157"/>
      <c r="I9" s="157"/>
      <c r="J9" s="157"/>
      <c r="K9" s="1"/>
    </row>
    <row r="10" ht="16.55" customHeight="1" spans="1:11">
      <c r="A10" s="123"/>
      <c r="B10" s="155" t="s">
        <v>355</v>
      </c>
      <c r="C10" s="155" t="s">
        <v>362</v>
      </c>
      <c r="D10" s="155" t="s">
        <v>363</v>
      </c>
      <c r="E10" s="156">
        <f t="shared" si="0"/>
        <v>40.117012</v>
      </c>
      <c r="F10" s="156">
        <v>40.117012</v>
      </c>
      <c r="G10" s="156"/>
      <c r="H10" s="157"/>
      <c r="I10" s="157"/>
      <c r="J10" s="157"/>
      <c r="K10" s="1"/>
    </row>
    <row r="11" ht="16.55" customHeight="1" spans="1:11">
      <c r="A11" s="123"/>
      <c r="B11" s="155" t="s">
        <v>355</v>
      </c>
      <c r="C11" s="155" t="s">
        <v>362</v>
      </c>
      <c r="D11" s="155" t="s">
        <v>364</v>
      </c>
      <c r="E11" s="156">
        <f t="shared" si="0"/>
        <v>3.77208</v>
      </c>
      <c r="F11" s="156">
        <v>3.77208</v>
      </c>
      <c r="G11" s="156"/>
      <c r="H11" s="157"/>
      <c r="I11" s="157"/>
      <c r="J11" s="157"/>
      <c r="K11" s="1"/>
    </row>
    <row r="12" ht="16.55" customHeight="1" spans="1:11">
      <c r="A12" s="123"/>
      <c r="B12" s="155" t="s">
        <v>355</v>
      </c>
      <c r="C12" s="155" t="s">
        <v>362</v>
      </c>
      <c r="D12" s="155" t="s">
        <v>365</v>
      </c>
      <c r="E12" s="156">
        <f t="shared" si="0"/>
        <v>6.04562</v>
      </c>
      <c r="F12" s="156">
        <v>6.04562</v>
      </c>
      <c r="G12" s="156"/>
      <c r="H12" s="157"/>
      <c r="I12" s="157"/>
      <c r="J12" s="157"/>
      <c r="K12" s="1"/>
    </row>
    <row r="13" ht="16.55" customHeight="1" spans="1:11">
      <c r="A13" s="123"/>
      <c r="B13" s="155" t="s">
        <v>355</v>
      </c>
      <c r="C13" s="155" t="s">
        <v>362</v>
      </c>
      <c r="D13" s="155" t="s">
        <v>366</v>
      </c>
      <c r="E13" s="156">
        <f t="shared" si="0"/>
        <v>4.4268</v>
      </c>
      <c r="F13" s="156">
        <v>4.4268</v>
      </c>
      <c r="G13" s="156"/>
      <c r="H13" s="157"/>
      <c r="I13" s="157"/>
      <c r="J13" s="157"/>
      <c r="K13" s="1"/>
    </row>
    <row r="14" ht="16.55" customHeight="1" spans="1:11">
      <c r="A14" s="123"/>
      <c r="B14" s="155" t="s">
        <v>355</v>
      </c>
      <c r="C14" s="155" t="s">
        <v>362</v>
      </c>
      <c r="D14" s="155" t="s">
        <v>367</v>
      </c>
      <c r="E14" s="156">
        <f t="shared" si="0"/>
        <v>81.79338</v>
      </c>
      <c r="F14" s="156">
        <v>81.79338</v>
      </c>
      <c r="G14" s="156"/>
      <c r="H14" s="157"/>
      <c r="I14" s="157"/>
      <c r="J14" s="157"/>
      <c r="K14" s="1"/>
    </row>
    <row r="15" ht="16.55" customHeight="1" spans="1:11">
      <c r="A15" s="123"/>
      <c r="B15" s="155" t="s">
        <v>355</v>
      </c>
      <c r="C15" s="155" t="s">
        <v>362</v>
      </c>
      <c r="D15" s="155" t="s">
        <v>368</v>
      </c>
      <c r="E15" s="156">
        <f t="shared" si="0"/>
        <v>4.34</v>
      </c>
      <c r="F15" s="156">
        <v>4.34</v>
      </c>
      <c r="G15" s="156"/>
      <c r="H15" s="157"/>
      <c r="I15" s="157"/>
      <c r="J15" s="157"/>
      <c r="K15" s="1"/>
    </row>
    <row r="16" ht="16.55" customHeight="1" spans="1:11">
      <c r="A16" s="123"/>
      <c r="B16" s="155" t="s">
        <v>355</v>
      </c>
      <c r="C16" s="155" t="s">
        <v>362</v>
      </c>
      <c r="D16" s="155" t="s">
        <v>369</v>
      </c>
      <c r="E16" s="156">
        <f t="shared" si="0"/>
        <v>26.784</v>
      </c>
      <c r="F16" s="156">
        <v>26.784</v>
      </c>
      <c r="G16" s="156"/>
      <c r="H16" s="157"/>
      <c r="I16" s="157"/>
      <c r="J16" s="157"/>
      <c r="K16" s="1"/>
    </row>
    <row r="17" ht="16.55" customHeight="1" spans="1:11">
      <c r="A17" s="123"/>
      <c r="B17" s="155" t="s">
        <v>355</v>
      </c>
      <c r="C17" s="155" t="s">
        <v>362</v>
      </c>
      <c r="D17" s="155" t="s">
        <v>370</v>
      </c>
      <c r="E17" s="156">
        <f t="shared" si="0"/>
        <v>57.016</v>
      </c>
      <c r="F17" s="156">
        <v>57.016</v>
      </c>
      <c r="G17" s="156"/>
      <c r="H17" s="157"/>
      <c r="I17" s="157"/>
      <c r="J17" s="157"/>
      <c r="K17" s="1"/>
    </row>
    <row r="18" ht="16.55" customHeight="1" spans="1:11">
      <c r="A18" s="123"/>
      <c r="B18" s="155" t="s">
        <v>355</v>
      </c>
      <c r="C18" s="155" t="s">
        <v>371</v>
      </c>
      <c r="D18" s="155" t="s">
        <v>372</v>
      </c>
      <c r="E18" s="156">
        <f t="shared" si="0"/>
        <v>1.86</v>
      </c>
      <c r="F18" s="156">
        <v>1.86</v>
      </c>
      <c r="G18" s="156"/>
      <c r="H18" s="157"/>
      <c r="I18" s="157"/>
      <c r="J18" s="157"/>
      <c r="K18" s="1"/>
    </row>
    <row r="19" ht="16.55" customHeight="1" spans="1:11">
      <c r="A19" s="123"/>
      <c r="B19" s="155" t="s">
        <v>355</v>
      </c>
      <c r="C19" s="155" t="s">
        <v>373</v>
      </c>
      <c r="D19" s="155" t="s">
        <v>374</v>
      </c>
      <c r="E19" s="156">
        <f t="shared" si="0"/>
        <v>1.86</v>
      </c>
      <c r="F19" s="156">
        <v>1.86</v>
      </c>
      <c r="G19" s="156"/>
      <c r="H19" s="157"/>
      <c r="I19" s="157"/>
      <c r="J19" s="157"/>
      <c r="K19" s="1"/>
    </row>
    <row r="20" ht="16.55" customHeight="1" spans="1:11">
      <c r="A20" s="123"/>
      <c r="B20" s="155" t="s">
        <v>355</v>
      </c>
      <c r="C20" s="155" t="s">
        <v>375</v>
      </c>
      <c r="D20" s="155" t="s">
        <v>376</v>
      </c>
      <c r="E20" s="156">
        <f t="shared" si="0"/>
        <v>27.6</v>
      </c>
      <c r="F20" s="156">
        <v>27.6</v>
      </c>
      <c r="G20" s="156"/>
      <c r="H20" s="157"/>
      <c r="I20" s="157"/>
      <c r="J20" s="157"/>
      <c r="K20" s="1"/>
    </row>
    <row r="21" ht="16.55" customHeight="1" spans="1:11">
      <c r="A21" s="123"/>
      <c r="B21" s="155" t="s">
        <v>355</v>
      </c>
      <c r="C21" s="155" t="s">
        <v>377</v>
      </c>
      <c r="D21" s="155" t="s">
        <v>378</v>
      </c>
      <c r="E21" s="156">
        <f t="shared" si="0"/>
        <v>1.44</v>
      </c>
      <c r="F21" s="156">
        <v>1.44</v>
      </c>
      <c r="G21" s="156"/>
      <c r="H21" s="157"/>
      <c r="I21" s="157"/>
      <c r="J21" s="157"/>
      <c r="K21" s="1"/>
    </row>
    <row r="22" ht="16.55" customHeight="1" spans="1:11">
      <c r="A22" s="123"/>
      <c r="B22" s="155" t="s">
        <v>355</v>
      </c>
      <c r="C22" s="155" t="s">
        <v>379</v>
      </c>
      <c r="D22" s="155" t="s">
        <v>380</v>
      </c>
      <c r="E22" s="156">
        <f t="shared" si="0"/>
        <v>1.85</v>
      </c>
      <c r="F22" s="156">
        <v>1.85</v>
      </c>
      <c r="G22" s="156"/>
      <c r="H22" s="157"/>
      <c r="I22" s="157"/>
      <c r="J22" s="157"/>
      <c r="K22" s="1"/>
    </row>
    <row r="23" ht="16.55" customHeight="1" spans="1:11">
      <c r="A23" s="123"/>
      <c r="B23" s="155" t="s">
        <v>355</v>
      </c>
      <c r="C23" s="155" t="s">
        <v>381</v>
      </c>
      <c r="D23" s="155" t="s">
        <v>382</v>
      </c>
      <c r="E23" s="156">
        <f t="shared" si="0"/>
        <v>1.86</v>
      </c>
      <c r="F23" s="156">
        <v>1.86</v>
      </c>
      <c r="G23" s="156"/>
      <c r="H23" s="157"/>
      <c r="I23" s="157"/>
      <c r="J23" s="157"/>
      <c r="K23" s="1"/>
    </row>
    <row r="24" ht="16.55" customHeight="1" spans="1:11">
      <c r="A24" s="123"/>
      <c r="B24" s="155" t="s">
        <v>383</v>
      </c>
      <c r="C24" s="155" t="s">
        <v>356</v>
      </c>
      <c r="D24" s="155" t="s">
        <v>357</v>
      </c>
      <c r="E24" s="156">
        <f t="shared" si="0"/>
        <v>974.2401</v>
      </c>
      <c r="F24" s="156">
        <v>974.2401</v>
      </c>
      <c r="G24" s="156"/>
      <c r="H24" s="157"/>
      <c r="I24" s="157"/>
      <c r="J24" s="157"/>
      <c r="K24" s="1"/>
    </row>
    <row r="25" ht="16.55" customHeight="1" spans="1:11">
      <c r="A25" s="123"/>
      <c r="B25" s="155" t="s">
        <v>383</v>
      </c>
      <c r="C25" s="155" t="s">
        <v>356</v>
      </c>
      <c r="D25" s="155" t="s">
        <v>358</v>
      </c>
      <c r="E25" s="156">
        <f t="shared" si="0"/>
        <v>922.032</v>
      </c>
      <c r="F25" s="156">
        <v>922.032</v>
      </c>
      <c r="G25" s="156"/>
      <c r="H25" s="157"/>
      <c r="I25" s="157"/>
      <c r="J25" s="157"/>
      <c r="K25" s="1"/>
    </row>
    <row r="26" ht="16.55" customHeight="1" spans="1:11">
      <c r="A26" s="123"/>
      <c r="B26" s="155" t="s">
        <v>383</v>
      </c>
      <c r="C26" s="155" t="s">
        <v>360</v>
      </c>
      <c r="D26" s="155" t="s">
        <v>361</v>
      </c>
      <c r="E26" s="156">
        <f t="shared" si="0"/>
        <v>14.4</v>
      </c>
      <c r="F26" s="156">
        <v>14.4</v>
      </c>
      <c r="G26" s="156"/>
      <c r="H26" s="157"/>
      <c r="I26" s="157"/>
      <c r="J26" s="157"/>
      <c r="K26" s="1"/>
    </row>
    <row r="27" ht="16.55" customHeight="1" spans="1:11">
      <c r="A27" s="123"/>
      <c r="B27" s="155" t="s">
        <v>383</v>
      </c>
      <c r="C27" s="155" t="s">
        <v>362</v>
      </c>
      <c r="D27" s="155" t="s">
        <v>363</v>
      </c>
      <c r="E27" s="156">
        <f t="shared" si="0"/>
        <v>6071.248624</v>
      </c>
      <c r="F27" s="156">
        <v>162.64</v>
      </c>
      <c r="G27" s="156">
        <v>5908.608624</v>
      </c>
      <c r="H27" s="157"/>
      <c r="I27" s="157"/>
      <c r="J27" s="157"/>
      <c r="K27" s="1"/>
    </row>
    <row r="28" ht="16.55" customHeight="1" spans="1:11">
      <c r="A28" s="123"/>
      <c r="B28" s="155" t="s">
        <v>383</v>
      </c>
      <c r="C28" s="155" t="s">
        <v>362</v>
      </c>
      <c r="D28" s="155" t="s">
        <v>384</v>
      </c>
      <c r="E28" s="156">
        <f t="shared" si="0"/>
        <v>1737.5397</v>
      </c>
      <c r="F28" s="156">
        <v>1737.5397</v>
      </c>
      <c r="G28" s="156"/>
      <c r="H28" s="157"/>
      <c r="I28" s="157"/>
      <c r="J28" s="157"/>
      <c r="K28" s="1"/>
    </row>
    <row r="29" ht="16.55" customHeight="1" spans="1:11">
      <c r="A29" s="123"/>
      <c r="B29" s="155" t="s">
        <v>383</v>
      </c>
      <c r="C29" s="155" t="s">
        <v>362</v>
      </c>
      <c r="D29" s="155" t="s">
        <v>385</v>
      </c>
      <c r="E29" s="156">
        <f t="shared" si="0"/>
        <v>437.7369</v>
      </c>
      <c r="F29" s="156">
        <v>437.7369</v>
      </c>
      <c r="G29" s="156"/>
      <c r="H29" s="157"/>
      <c r="I29" s="157"/>
      <c r="J29" s="157"/>
      <c r="K29" s="1"/>
    </row>
    <row r="30" ht="16.55" customHeight="1" spans="1:11">
      <c r="A30" s="123"/>
      <c r="B30" s="155" t="s">
        <v>383</v>
      </c>
      <c r="C30" s="155" t="s">
        <v>373</v>
      </c>
      <c r="D30" s="155" t="s">
        <v>374</v>
      </c>
      <c r="E30" s="156">
        <f t="shared" si="0"/>
        <v>64.776</v>
      </c>
      <c r="F30" s="156">
        <v>64.776</v>
      </c>
      <c r="G30" s="156"/>
      <c r="H30" s="157"/>
      <c r="I30" s="157"/>
      <c r="J30" s="157"/>
      <c r="K30" s="1"/>
    </row>
    <row r="31" ht="16.55" customHeight="1" spans="1:11">
      <c r="A31" s="123"/>
      <c r="B31" s="155" t="s">
        <v>383</v>
      </c>
      <c r="C31" s="155" t="s">
        <v>375</v>
      </c>
      <c r="D31" s="155" t="s">
        <v>376</v>
      </c>
      <c r="E31" s="156">
        <f t="shared" si="0"/>
        <v>587.1949</v>
      </c>
      <c r="F31" s="156">
        <v>587.1949</v>
      </c>
      <c r="G31" s="156"/>
      <c r="H31" s="157"/>
      <c r="I31" s="157"/>
      <c r="J31" s="157"/>
      <c r="K31" s="1"/>
    </row>
    <row r="32" ht="16.55" customHeight="1" spans="1:11">
      <c r="A32" s="123"/>
      <c r="B32" s="155" t="s">
        <v>383</v>
      </c>
      <c r="C32" s="155" t="s">
        <v>381</v>
      </c>
      <c r="D32" s="155" t="s">
        <v>382</v>
      </c>
      <c r="E32" s="156">
        <f t="shared" si="0"/>
        <v>488.1016</v>
      </c>
      <c r="F32" s="156">
        <v>488.1016</v>
      </c>
      <c r="G32" s="156"/>
      <c r="H32" s="157"/>
      <c r="I32" s="157"/>
      <c r="J32" s="157"/>
      <c r="K32" s="1"/>
    </row>
    <row r="33" ht="16.55" customHeight="1" spans="1:11">
      <c r="A33" s="123"/>
      <c r="B33" s="155" t="s">
        <v>383</v>
      </c>
      <c r="C33" s="155" t="s">
        <v>386</v>
      </c>
      <c r="D33" s="155" t="s">
        <v>387</v>
      </c>
      <c r="E33" s="156">
        <f t="shared" si="0"/>
        <v>6268.08</v>
      </c>
      <c r="F33" s="156"/>
      <c r="G33" s="156">
        <v>6268.08</v>
      </c>
      <c r="H33" s="157"/>
      <c r="I33" s="157"/>
      <c r="J33" s="157"/>
      <c r="K33" s="1"/>
    </row>
    <row r="34" ht="16.55" customHeight="1" spans="1:11">
      <c r="A34" s="123"/>
      <c r="B34" s="155" t="s">
        <v>383</v>
      </c>
      <c r="C34" s="155" t="s">
        <v>388</v>
      </c>
      <c r="D34" s="155" t="s">
        <v>357</v>
      </c>
      <c r="E34" s="156">
        <f t="shared" si="0"/>
        <v>5345.40944</v>
      </c>
      <c r="F34" s="156">
        <v>5339.92944</v>
      </c>
      <c r="G34" s="156">
        <v>5.48</v>
      </c>
      <c r="H34" s="157"/>
      <c r="I34" s="157"/>
      <c r="J34" s="157"/>
      <c r="K34" s="1"/>
    </row>
    <row r="35" ht="16.55" customHeight="1" spans="1:11">
      <c r="A35" s="123"/>
      <c r="B35" s="155" t="s">
        <v>383</v>
      </c>
      <c r="C35" s="155" t="s">
        <v>388</v>
      </c>
      <c r="D35" s="155" t="s">
        <v>358</v>
      </c>
      <c r="E35" s="156">
        <f t="shared" si="0"/>
        <v>3464.5024</v>
      </c>
      <c r="F35" s="156">
        <v>3464.5024</v>
      </c>
      <c r="G35" s="156"/>
      <c r="H35" s="157"/>
      <c r="I35" s="157"/>
      <c r="J35" s="157"/>
      <c r="K35" s="1"/>
    </row>
    <row r="36" ht="16.55" customHeight="1" spans="1:11">
      <c r="A36" s="123"/>
      <c r="B36" s="155" t="s">
        <v>383</v>
      </c>
      <c r="C36" s="155" t="s">
        <v>388</v>
      </c>
      <c r="D36" s="155" t="s">
        <v>389</v>
      </c>
      <c r="E36" s="156">
        <f t="shared" si="0"/>
        <v>30.16</v>
      </c>
      <c r="F36" s="156"/>
      <c r="G36" s="156">
        <v>30.16</v>
      </c>
      <c r="H36" s="157"/>
      <c r="I36" s="157"/>
      <c r="J36" s="157"/>
      <c r="K36" s="1"/>
    </row>
    <row r="37" ht="16.55" customHeight="1" spans="1:11">
      <c r="A37" s="123"/>
      <c r="B37" s="155" t="s">
        <v>383</v>
      </c>
      <c r="C37" s="155" t="s">
        <v>388</v>
      </c>
      <c r="D37" s="155" t="s">
        <v>359</v>
      </c>
      <c r="E37" s="156">
        <f t="shared" si="0"/>
        <v>18795.229568</v>
      </c>
      <c r="F37" s="156">
        <v>18516.829568</v>
      </c>
      <c r="G37" s="156">
        <v>278.4</v>
      </c>
      <c r="H37" s="157"/>
      <c r="I37" s="157"/>
      <c r="J37" s="157"/>
      <c r="K37" s="1"/>
    </row>
    <row r="38" ht="16.55" customHeight="1" spans="1:11">
      <c r="A38" s="123"/>
      <c r="B38" s="155" t="s">
        <v>383</v>
      </c>
      <c r="C38" s="155" t="s">
        <v>388</v>
      </c>
      <c r="D38" s="155" t="s">
        <v>361</v>
      </c>
      <c r="E38" s="156">
        <f t="shared" si="0"/>
        <v>53.04</v>
      </c>
      <c r="F38" s="156"/>
      <c r="G38" s="156">
        <v>53.04</v>
      </c>
      <c r="H38" s="157"/>
      <c r="I38" s="157"/>
      <c r="J38" s="157"/>
      <c r="K38" s="1"/>
    </row>
    <row r="39" ht="16.55" customHeight="1" spans="1:11">
      <c r="A39" s="123"/>
      <c r="B39" s="155" t="s">
        <v>383</v>
      </c>
      <c r="C39" s="155" t="s">
        <v>390</v>
      </c>
      <c r="D39" s="155" t="s">
        <v>363</v>
      </c>
      <c r="E39" s="156">
        <f t="shared" si="0"/>
        <v>42748.2282</v>
      </c>
      <c r="F39" s="156">
        <v>3967.685</v>
      </c>
      <c r="G39" s="156">
        <v>38780.5432</v>
      </c>
      <c r="H39" s="157"/>
      <c r="I39" s="157"/>
      <c r="J39" s="157"/>
      <c r="K39" s="1"/>
    </row>
    <row r="40" ht="16.55" customHeight="1" spans="1:11">
      <c r="A40" s="123"/>
      <c r="B40" s="155" t="s">
        <v>383</v>
      </c>
      <c r="C40" s="155" t="s">
        <v>390</v>
      </c>
      <c r="D40" s="155" t="s">
        <v>367</v>
      </c>
      <c r="E40" s="156">
        <f t="shared" si="0"/>
        <v>1788.534</v>
      </c>
      <c r="F40" s="156">
        <v>1788.534</v>
      </c>
      <c r="G40" s="156"/>
      <c r="H40" s="157"/>
      <c r="I40" s="157"/>
      <c r="J40" s="157"/>
      <c r="K40" s="1"/>
    </row>
    <row r="41" ht="16.55" customHeight="1" spans="1:11">
      <c r="A41" s="123"/>
      <c r="B41" s="155" t="s">
        <v>383</v>
      </c>
      <c r="C41" s="155" t="s">
        <v>390</v>
      </c>
      <c r="D41" s="155" t="s">
        <v>382</v>
      </c>
      <c r="E41" s="156">
        <f t="shared" si="0"/>
        <v>300.078142</v>
      </c>
      <c r="F41" s="156">
        <v>300.078142</v>
      </c>
      <c r="G41" s="156"/>
      <c r="H41" s="157"/>
      <c r="I41" s="157"/>
      <c r="J41" s="157"/>
      <c r="K41" s="1"/>
    </row>
    <row r="42" ht="16.55" customHeight="1" spans="1:11">
      <c r="A42" s="123"/>
      <c r="B42" s="155" t="s">
        <v>383</v>
      </c>
      <c r="C42" s="155" t="s">
        <v>390</v>
      </c>
      <c r="D42" s="155" t="s">
        <v>374</v>
      </c>
      <c r="E42" s="156">
        <f t="shared" si="0"/>
        <v>66.42</v>
      </c>
      <c r="F42" s="156">
        <v>66.42</v>
      </c>
      <c r="G42" s="156"/>
      <c r="H42" s="157"/>
      <c r="I42" s="157"/>
      <c r="J42" s="157"/>
      <c r="K42" s="1"/>
    </row>
    <row r="43" ht="16.55" customHeight="1" spans="1:11">
      <c r="A43" s="123"/>
      <c r="B43" s="155" t="s">
        <v>383</v>
      </c>
      <c r="C43" s="155" t="s">
        <v>390</v>
      </c>
      <c r="D43" s="155" t="s">
        <v>376</v>
      </c>
      <c r="E43" s="156">
        <f t="shared" si="0"/>
        <v>8579.956512</v>
      </c>
      <c r="F43" s="156"/>
      <c r="G43" s="156">
        <v>8579.956512</v>
      </c>
      <c r="H43" s="157"/>
      <c r="I43" s="157"/>
      <c r="J43" s="157"/>
      <c r="K43" s="1"/>
    </row>
    <row r="44" ht="16.55" customHeight="1" spans="1:11">
      <c r="A44" s="123"/>
      <c r="B44" s="155" t="s">
        <v>383</v>
      </c>
      <c r="C44" s="155" t="s">
        <v>390</v>
      </c>
      <c r="D44" s="155" t="s">
        <v>369</v>
      </c>
      <c r="E44" s="156">
        <f t="shared" si="0"/>
        <v>740.7857</v>
      </c>
      <c r="F44" s="156">
        <v>628.776</v>
      </c>
      <c r="G44" s="156">
        <v>112.0097</v>
      </c>
      <c r="H44" s="157"/>
      <c r="I44" s="157"/>
      <c r="J44" s="157"/>
      <c r="K44" s="1"/>
    </row>
    <row r="45" ht="16.55" customHeight="1" spans="1:11">
      <c r="A45" s="123"/>
      <c r="B45" s="155" t="s">
        <v>383</v>
      </c>
      <c r="C45" s="155" t="s">
        <v>390</v>
      </c>
      <c r="D45" s="155" t="s">
        <v>380</v>
      </c>
      <c r="E45" s="156">
        <f t="shared" si="0"/>
        <v>62.9</v>
      </c>
      <c r="F45" s="156">
        <v>62.9</v>
      </c>
      <c r="G45" s="156"/>
      <c r="H45" s="157"/>
      <c r="I45" s="157"/>
      <c r="J45" s="157"/>
      <c r="K45" s="1"/>
    </row>
    <row r="46" ht="16.55" customHeight="1" spans="1:11">
      <c r="A46" s="123"/>
      <c r="B46" s="155" t="s">
        <v>383</v>
      </c>
      <c r="C46" s="155" t="s">
        <v>391</v>
      </c>
      <c r="D46" s="155" t="s">
        <v>392</v>
      </c>
      <c r="E46" s="156">
        <f t="shared" si="0"/>
        <v>15.6</v>
      </c>
      <c r="F46" s="156">
        <v>15.6</v>
      </c>
      <c r="G46" s="156"/>
      <c r="H46" s="157"/>
      <c r="I46" s="157"/>
      <c r="J46" s="157"/>
      <c r="K46" s="1"/>
    </row>
    <row r="47" ht="16.55" customHeight="1" spans="1:11">
      <c r="A47" s="123"/>
      <c r="B47" s="155" t="s">
        <v>383</v>
      </c>
      <c r="C47" s="155" t="s">
        <v>393</v>
      </c>
      <c r="D47" s="155" t="s">
        <v>394</v>
      </c>
      <c r="E47" s="156">
        <f t="shared" si="0"/>
        <v>61</v>
      </c>
      <c r="F47" s="156"/>
      <c r="G47" s="156">
        <v>61</v>
      </c>
      <c r="H47" s="157"/>
      <c r="I47" s="157"/>
      <c r="J47" s="157"/>
      <c r="K47" s="1"/>
    </row>
    <row r="48" ht="16.55" customHeight="1" spans="1:11">
      <c r="A48" s="123"/>
      <c r="B48" s="155" t="s">
        <v>383</v>
      </c>
      <c r="C48" s="155" t="s">
        <v>395</v>
      </c>
      <c r="D48" s="155" t="s">
        <v>363</v>
      </c>
      <c r="E48" s="156">
        <f t="shared" si="0"/>
        <v>0</v>
      </c>
      <c r="F48" s="156"/>
      <c r="G48" s="156"/>
      <c r="H48" s="157"/>
      <c r="I48" s="157"/>
      <c r="J48" s="157"/>
      <c r="K48" s="1"/>
    </row>
    <row r="49" ht="16.55" customHeight="1" spans="1:11">
      <c r="A49" s="123"/>
      <c r="B49" s="155" t="s">
        <v>396</v>
      </c>
      <c r="C49" s="155" t="s">
        <v>356</v>
      </c>
      <c r="D49" s="155" t="s">
        <v>357</v>
      </c>
      <c r="E49" s="156">
        <f t="shared" si="0"/>
        <v>3166.2802</v>
      </c>
      <c r="F49" s="156">
        <v>3166.2802</v>
      </c>
      <c r="G49" s="156"/>
      <c r="H49" s="157"/>
      <c r="I49" s="157"/>
      <c r="J49" s="157"/>
      <c r="K49" s="1"/>
    </row>
    <row r="50" ht="16.55" customHeight="1" spans="1:11">
      <c r="A50" s="123"/>
      <c r="B50" s="155" t="s">
        <v>396</v>
      </c>
      <c r="C50" s="155" t="s">
        <v>356</v>
      </c>
      <c r="D50" s="155" t="s">
        <v>358</v>
      </c>
      <c r="E50" s="156">
        <f t="shared" si="0"/>
        <v>2996.604</v>
      </c>
      <c r="F50" s="156">
        <v>2996.604</v>
      </c>
      <c r="G50" s="156"/>
      <c r="H50" s="157"/>
      <c r="I50" s="157"/>
      <c r="J50" s="157"/>
      <c r="K50" s="1"/>
    </row>
    <row r="51" ht="16.55" customHeight="1" spans="1:11">
      <c r="A51" s="123"/>
      <c r="B51" s="155" t="s">
        <v>396</v>
      </c>
      <c r="C51" s="155" t="s">
        <v>356</v>
      </c>
      <c r="D51" s="155" t="s">
        <v>359</v>
      </c>
      <c r="E51" s="156">
        <f t="shared" si="0"/>
        <v>7.45</v>
      </c>
      <c r="F51" s="156"/>
      <c r="G51" s="156">
        <v>7.45</v>
      </c>
      <c r="H51" s="157"/>
      <c r="I51" s="157"/>
      <c r="J51" s="157"/>
      <c r="K51" s="1"/>
    </row>
    <row r="52" ht="16.55" customHeight="1" spans="1:11">
      <c r="A52" s="123"/>
      <c r="B52" s="155" t="s">
        <v>396</v>
      </c>
      <c r="C52" s="155" t="s">
        <v>360</v>
      </c>
      <c r="D52" s="155" t="s">
        <v>361</v>
      </c>
      <c r="E52" s="156">
        <f t="shared" si="0"/>
        <v>1388.4</v>
      </c>
      <c r="F52" s="156">
        <v>46.8</v>
      </c>
      <c r="G52" s="156">
        <v>1341.6</v>
      </c>
      <c r="H52" s="157"/>
      <c r="I52" s="157"/>
      <c r="J52" s="157"/>
      <c r="K52" s="1"/>
    </row>
    <row r="53" ht="16.55" customHeight="1" spans="1:11">
      <c r="A53" s="123"/>
      <c r="B53" s="155" t="s">
        <v>396</v>
      </c>
      <c r="C53" s="155" t="s">
        <v>362</v>
      </c>
      <c r="D53" s="155" t="s">
        <v>363</v>
      </c>
      <c r="E53" s="156">
        <f t="shared" si="0"/>
        <v>638.14</v>
      </c>
      <c r="F53" s="156">
        <v>638.14</v>
      </c>
      <c r="G53" s="156"/>
      <c r="H53" s="157"/>
      <c r="I53" s="157"/>
      <c r="J53" s="157"/>
      <c r="K53" s="1"/>
    </row>
    <row r="54" ht="16.55" customHeight="1" spans="1:11">
      <c r="A54" s="123"/>
      <c r="B54" s="155" t="s">
        <v>396</v>
      </c>
      <c r="C54" s="155" t="s">
        <v>362</v>
      </c>
      <c r="D54" s="155" t="s">
        <v>384</v>
      </c>
      <c r="E54" s="156">
        <f t="shared" si="0"/>
        <v>3972.8093</v>
      </c>
      <c r="F54" s="156">
        <v>3972.8093</v>
      </c>
      <c r="G54" s="156"/>
      <c r="H54" s="157"/>
      <c r="I54" s="157"/>
      <c r="J54" s="157"/>
      <c r="K54" s="1"/>
    </row>
    <row r="55" ht="16.55" customHeight="1" spans="1:11">
      <c r="A55" s="123"/>
      <c r="B55" s="155" t="s">
        <v>396</v>
      </c>
      <c r="C55" s="155" t="s">
        <v>362</v>
      </c>
      <c r="D55" s="155" t="s">
        <v>385</v>
      </c>
      <c r="E55" s="156">
        <f t="shared" si="0"/>
        <v>1417.21</v>
      </c>
      <c r="F55" s="156">
        <v>1417.21</v>
      </c>
      <c r="G55" s="156"/>
      <c r="H55" s="157"/>
      <c r="I55" s="157"/>
      <c r="J55" s="157"/>
      <c r="K55" s="1"/>
    </row>
    <row r="56" ht="16.55" customHeight="1" spans="1:11">
      <c r="A56" s="123"/>
      <c r="B56" s="155" t="s">
        <v>396</v>
      </c>
      <c r="C56" s="155" t="s">
        <v>373</v>
      </c>
      <c r="D56" s="155" t="s">
        <v>374</v>
      </c>
      <c r="E56" s="156">
        <f t="shared" si="0"/>
        <v>90.6864</v>
      </c>
      <c r="F56" s="156">
        <v>90.6864</v>
      </c>
      <c r="G56" s="156"/>
      <c r="H56" s="157"/>
      <c r="I56" s="157"/>
      <c r="J56" s="157"/>
      <c r="K56" s="1"/>
    </row>
    <row r="57" ht="16.55" customHeight="1" spans="1:11">
      <c r="A57" s="123"/>
      <c r="B57" s="155" t="s">
        <v>396</v>
      </c>
      <c r="C57" s="155" t="s">
        <v>375</v>
      </c>
      <c r="D57" s="155" t="s">
        <v>376</v>
      </c>
      <c r="E57" s="156">
        <f t="shared" si="0"/>
        <v>1737.0435</v>
      </c>
      <c r="F57" s="156">
        <v>1652.9035</v>
      </c>
      <c r="G57" s="156">
        <v>84.14</v>
      </c>
      <c r="H57" s="157"/>
      <c r="I57" s="157"/>
      <c r="J57" s="157"/>
      <c r="K57" s="1"/>
    </row>
    <row r="58" ht="16.55" customHeight="1" spans="1:11">
      <c r="A58" s="123"/>
      <c r="B58" s="155" t="s">
        <v>396</v>
      </c>
      <c r="C58" s="155" t="s">
        <v>381</v>
      </c>
      <c r="D58" s="155" t="s">
        <v>382</v>
      </c>
      <c r="E58" s="156">
        <f t="shared" si="0"/>
        <v>1372.7488</v>
      </c>
      <c r="F58" s="156">
        <v>1372.7488</v>
      </c>
      <c r="G58" s="156"/>
      <c r="H58" s="157"/>
      <c r="I58" s="157"/>
      <c r="J58" s="157"/>
      <c r="K58" s="1"/>
    </row>
    <row r="59" ht="16.55" customHeight="1" spans="1:11">
      <c r="A59" s="123"/>
      <c r="B59" s="155" t="s">
        <v>396</v>
      </c>
      <c r="C59" s="155" t="s">
        <v>388</v>
      </c>
      <c r="D59" s="155" t="s">
        <v>357</v>
      </c>
      <c r="E59" s="156">
        <f t="shared" si="0"/>
        <v>20360.38968</v>
      </c>
      <c r="F59" s="156">
        <v>20360.38968</v>
      </c>
      <c r="G59" s="156"/>
      <c r="H59" s="157"/>
      <c r="I59" s="157"/>
      <c r="J59" s="157"/>
      <c r="K59" s="1"/>
    </row>
    <row r="60" ht="16.55" customHeight="1" spans="1:11">
      <c r="A60" s="123"/>
      <c r="B60" s="155" t="s">
        <v>396</v>
      </c>
      <c r="C60" s="155" t="s">
        <v>388</v>
      </c>
      <c r="D60" s="155" t="s">
        <v>358</v>
      </c>
      <c r="E60" s="156">
        <f t="shared" si="0"/>
        <v>12886.19745</v>
      </c>
      <c r="F60" s="156">
        <v>12886.19745</v>
      </c>
      <c r="G60" s="156"/>
      <c r="H60" s="157"/>
      <c r="I60" s="157"/>
      <c r="J60" s="157"/>
      <c r="K60" s="1"/>
    </row>
    <row r="61" ht="16.55" customHeight="1" spans="1:11">
      <c r="A61" s="123"/>
      <c r="B61" s="155" t="s">
        <v>396</v>
      </c>
      <c r="C61" s="155" t="s">
        <v>388</v>
      </c>
      <c r="D61" s="155" t="s">
        <v>389</v>
      </c>
      <c r="E61" s="156">
        <f t="shared" si="0"/>
        <v>104.2</v>
      </c>
      <c r="F61" s="156"/>
      <c r="G61" s="156">
        <v>104.2</v>
      </c>
      <c r="H61" s="157"/>
      <c r="I61" s="157"/>
      <c r="J61" s="157"/>
      <c r="K61" s="1"/>
    </row>
    <row r="62" ht="16.55" customHeight="1" spans="1:11">
      <c r="A62" s="123"/>
      <c r="B62" s="155" t="s">
        <v>396</v>
      </c>
      <c r="C62" s="155" t="s">
        <v>388</v>
      </c>
      <c r="D62" s="155" t="s">
        <v>359</v>
      </c>
      <c r="E62" s="156">
        <f t="shared" si="0"/>
        <v>56203.624981</v>
      </c>
      <c r="F62" s="156">
        <v>55005.776981</v>
      </c>
      <c r="G62" s="156">
        <v>1197.848</v>
      </c>
      <c r="H62" s="157"/>
      <c r="I62" s="157"/>
      <c r="J62" s="157"/>
      <c r="K62" s="1"/>
    </row>
    <row r="63" ht="16.55" customHeight="1" spans="1:11">
      <c r="A63" s="123"/>
      <c r="B63" s="155" t="s">
        <v>396</v>
      </c>
      <c r="C63" s="155" t="s">
        <v>388</v>
      </c>
      <c r="D63" s="155" t="s">
        <v>361</v>
      </c>
      <c r="E63" s="156">
        <f t="shared" si="0"/>
        <v>11.52</v>
      </c>
      <c r="F63" s="156"/>
      <c r="G63" s="156">
        <v>11.52</v>
      </c>
      <c r="H63" s="157"/>
      <c r="I63" s="157"/>
      <c r="J63" s="157"/>
      <c r="K63" s="1"/>
    </row>
    <row r="64" ht="16.55" customHeight="1" spans="1:11">
      <c r="A64" s="123"/>
      <c r="B64" s="155" t="s">
        <v>396</v>
      </c>
      <c r="C64" s="155" t="s">
        <v>390</v>
      </c>
      <c r="D64" s="155" t="s">
        <v>363</v>
      </c>
      <c r="E64" s="156">
        <f t="shared" si="0"/>
        <v>11162.2375</v>
      </c>
      <c r="F64" s="156">
        <v>11158.813</v>
      </c>
      <c r="G64" s="156">
        <v>3.4245</v>
      </c>
      <c r="H64" s="157"/>
      <c r="I64" s="157"/>
      <c r="J64" s="157"/>
      <c r="K64" s="1"/>
    </row>
    <row r="65" ht="16.55" customHeight="1" spans="1:11">
      <c r="A65" s="123"/>
      <c r="B65" s="155" t="s">
        <v>396</v>
      </c>
      <c r="C65" s="155" t="s">
        <v>390</v>
      </c>
      <c r="D65" s="155" t="s">
        <v>367</v>
      </c>
      <c r="E65" s="156">
        <f t="shared" si="0"/>
        <v>2925.45</v>
      </c>
      <c r="F65" s="156">
        <v>2925.45</v>
      </c>
      <c r="G65" s="156"/>
      <c r="H65" s="157"/>
      <c r="I65" s="157"/>
      <c r="J65" s="157"/>
      <c r="K65" s="1"/>
    </row>
    <row r="66" ht="16.55" customHeight="1" spans="1:11">
      <c r="A66" s="123"/>
      <c r="B66" s="155" t="s">
        <v>396</v>
      </c>
      <c r="C66" s="155" t="s">
        <v>390</v>
      </c>
      <c r="D66" s="155" t="s">
        <v>382</v>
      </c>
      <c r="E66" s="156">
        <f t="shared" si="0"/>
        <v>934.8416</v>
      </c>
      <c r="F66" s="156">
        <v>934.8416</v>
      </c>
      <c r="G66" s="156"/>
      <c r="H66" s="157"/>
      <c r="I66" s="157"/>
      <c r="J66" s="157"/>
      <c r="K66" s="1"/>
    </row>
    <row r="67" ht="16.55" customHeight="1" spans="1:11">
      <c r="A67" s="123"/>
      <c r="B67" s="155" t="s">
        <v>396</v>
      </c>
      <c r="C67" s="155" t="s">
        <v>390</v>
      </c>
      <c r="D67" s="155" t="s">
        <v>374</v>
      </c>
      <c r="E67" s="156">
        <f t="shared" si="0"/>
        <v>202.05</v>
      </c>
      <c r="F67" s="156">
        <v>202.05</v>
      </c>
      <c r="G67" s="156"/>
      <c r="H67" s="157"/>
      <c r="I67" s="157"/>
      <c r="J67" s="157"/>
      <c r="K67" s="1"/>
    </row>
    <row r="68" ht="16.55" customHeight="1" spans="1:11">
      <c r="A68" s="123"/>
      <c r="B68" s="155" t="s">
        <v>396</v>
      </c>
      <c r="C68" s="155" t="s">
        <v>390</v>
      </c>
      <c r="D68" s="155" t="s">
        <v>376</v>
      </c>
      <c r="E68" s="156">
        <f t="shared" si="0"/>
        <v>2722.939584</v>
      </c>
      <c r="F68" s="156"/>
      <c r="G68" s="156">
        <v>2722.939584</v>
      </c>
      <c r="H68" s="157"/>
      <c r="I68" s="157"/>
      <c r="J68" s="157"/>
      <c r="K68" s="1"/>
    </row>
    <row r="69" ht="16.55" customHeight="1" spans="1:11">
      <c r="A69" s="123"/>
      <c r="B69" s="155" t="s">
        <v>396</v>
      </c>
      <c r="C69" s="155" t="s">
        <v>390</v>
      </c>
      <c r="D69" s="155" t="s">
        <v>369</v>
      </c>
      <c r="E69" s="156">
        <f t="shared" si="0"/>
        <v>2211.1442</v>
      </c>
      <c r="F69" s="156">
        <v>1912.74</v>
      </c>
      <c r="G69" s="156">
        <v>298.4042</v>
      </c>
      <c r="H69" s="157"/>
      <c r="I69" s="157"/>
      <c r="J69" s="157"/>
      <c r="K69" s="1"/>
    </row>
    <row r="70" ht="16.55" customHeight="1" spans="1:11">
      <c r="A70" s="123"/>
      <c r="B70" s="155" t="s">
        <v>396</v>
      </c>
      <c r="C70" s="155" t="s">
        <v>390</v>
      </c>
      <c r="D70" s="155" t="s">
        <v>380</v>
      </c>
      <c r="E70" s="156">
        <f t="shared" si="0"/>
        <v>79.55</v>
      </c>
      <c r="F70" s="156">
        <v>79.55</v>
      </c>
      <c r="G70" s="156"/>
      <c r="H70" s="157"/>
      <c r="I70" s="157"/>
      <c r="J70" s="157"/>
      <c r="K70" s="1"/>
    </row>
    <row r="71" ht="16.55" customHeight="1" spans="1:11">
      <c r="A71" s="123"/>
      <c r="B71" s="155" t="s">
        <v>396</v>
      </c>
      <c r="C71" s="155" t="s">
        <v>390</v>
      </c>
      <c r="D71" s="155" t="s">
        <v>387</v>
      </c>
      <c r="E71" s="156">
        <f t="shared" ref="E71:E134" si="1">F71+G71</f>
        <v>8.2</v>
      </c>
      <c r="F71" s="156"/>
      <c r="G71" s="156">
        <v>8.2</v>
      </c>
      <c r="H71" s="157"/>
      <c r="I71" s="157"/>
      <c r="J71" s="157"/>
      <c r="K71" s="1"/>
    </row>
    <row r="72" ht="16.55" customHeight="1" spans="1:11">
      <c r="A72" s="123"/>
      <c r="B72" s="155" t="s">
        <v>396</v>
      </c>
      <c r="C72" s="155" t="s">
        <v>391</v>
      </c>
      <c r="D72" s="155" t="s">
        <v>392</v>
      </c>
      <c r="E72" s="156">
        <f t="shared" si="1"/>
        <v>50.7</v>
      </c>
      <c r="F72" s="156">
        <v>50.7</v>
      </c>
      <c r="G72" s="156"/>
      <c r="H72" s="157"/>
      <c r="I72" s="157"/>
      <c r="J72" s="157"/>
      <c r="K72" s="1"/>
    </row>
    <row r="73" ht="16.55" customHeight="1" spans="1:11">
      <c r="A73" s="123"/>
      <c r="B73" s="155" t="s">
        <v>396</v>
      </c>
      <c r="C73" s="155" t="s">
        <v>393</v>
      </c>
      <c r="D73" s="155" t="s">
        <v>394</v>
      </c>
      <c r="E73" s="156">
        <f t="shared" si="1"/>
        <v>160</v>
      </c>
      <c r="F73" s="156"/>
      <c r="G73" s="156">
        <v>160</v>
      </c>
      <c r="H73" s="157"/>
      <c r="I73" s="157"/>
      <c r="J73" s="157"/>
      <c r="K73" s="1"/>
    </row>
    <row r="74" ht="16.55" customHeight="1" spans="1:11">
      <c r="A74" s="123"/>
      <c r="B74" s="155" t="s">
        <v>397</v>
      </c>
      <c r="C74" s="155" t="s">
        <v>356</v>
      </c>
      <c r="D74" s="155" t="s">
        <v>357</v>
      </c>
      <c r="E74" s="156">
        <f t="shared" si="1"/>
        <v>2273.2268</v>
      </c>
      <c r="F74" s="156">
        <v>2273.2268</v>
      </c>
      <c r="G74" s="156"/>
      <c r="H74" s="157"/>
      <c r="I74" s="157"/>
      <c r="J74" s="157"/>
      <c r="K74" s="1"/>
    </row>
    <row r="75" ht="16.55" customHeight="1" spans="1:11">
      <c r="A75" s="123"/>
      <c r="B75" s="155" t="s">
        <v>397</v>
      </c>
      <c r="C75" s="155" t="s">
        <v>356</v>
      </c>
      <c r="D75" s="155" t="s">
        <v>358</v>
      </c>
      <c r="E75" s="156">
        <f t="shared" si="1"/>
        <v>2151.408</v>
      </c>
      <c r="F75" s="156">
        <v>2151.408</v>
      </c>
      <c r="G75" s="156"/>
      <c r="H75" s="157"/>
      <c r="I75" s="157"/>
      <c r="J75" s="157"/>
      <c r="K75" s="1"/>
    </row>
    <row r="76" ht="16.55" customHeight="1" spans="1:11">
      <c r="A76" s="123"/>
      <c r="B76" s="155" t="s">
        <v>397</v>
      </c>
      <c r="C76" s="155" t="s">
        <v>360</v>
      </c>
      <c r="D76" s="155" t="s">
        <v>361</v>
      </c>
      <c r="E76" s="156">
        <f t="shared" si="1"/>
        <v>799</v>
      </c>
      <c r="F76" s="156">
        <v>33.6</v>
      </c>
      <c r="G76" s="156">
        <v>765.4</v>
      </c>
      <c r="H76" s="157"/>
      <c r="I76" s="157"/>
      <c r="J76" s="157"/>
      <c r="K76" s="1"/>
    </row>
    <row r="77" ht="16.55" customHeight="1" spans="1:11">
      <c r="A77" s="123"/>
      <c r="B77" s="155" t="s">
        <v>397</v>
      </c>
      <c r="C77" s="155" t="s">
        <v>362</v>
      </c>
      <c r="D77" s="155" t="s">
        <v>363</v>
      </c>
      <c r="E77" s="156">
        <f t="shared" si="1"/>
        <v>348.83</v>
      </c>
      <c r="F77" s="156">
        <v>348.83</v>
      </c>
      <c r="G77" s="156"/>
      <c r="H77" s="157"/>
      <c r="I77" s="157"/>
      <c r="J77" s="157"/>
      <c r="K77" s="1"/>
    </row>
    <row r="78" ht="16.55" customHeight="1" spans="1:11">
      <c r="A78" s="123"/>
      <c r="B78" s="155" t="s">
        <v>397</v>
      </c>
      <c r="C78" s="155" t="s">
        <v>362</v>
      </c>
      <c r="D78" s="155" t="s">
        <v>384</v>
      </c>
      <c r="E78" s="156">
        <f t="shared" si="1"/>
        <v>3588.2776</v>
      </c>
      <c r="F78" s="156">
        <v>3588.2776</v>
      </c>
      <c r="G78" s="156"/>
      <c r="H78" s="157"/>
      <c r="I78" s="157"/>
      <c r="J78" s="157"/>
      <c r="K78" s="1"/>
    </row>
    <row r="79" ht="16.55" customHeight="1" spans="1:11">
      <c r="A79" s="123"/>
      <c r="B79" s="155" t="s">
        <v>397</v>
      </c>
      <c r="C79" s="155" t="s">
        <v>362</v>
      </c>
      <c r="D79" s="155" t="s">
        <v>385</v>
      </c>
      <c r="E79" s="156">
        <f t="shared" si="1"/>
        <v>1067.5767</v>
      </c>
      <c r="F79" s="156">
        <v>1067.5767</v>
      </c>
      <c r="G79" s="156"/>
      <c r="H79" s="157"/>
      <c r="I79" s="157"/>
      <c r="J79" s="157"/>
      <c r="K79" s="1"/>
    </row>
    <row r="80" ht="16.55" customHeight="1" spans="1:11">
      <c r="A80" s="123"/>
      <c r="B80" s="155" t="s">
        <v>397</v>
      </c>
      <c r="C80" s="155" t="s">
        <v>362</v>
      </c>
      <c r="D80" s="155" t="s">
        <v>369</v>
      </c>
      <c r="E80" s="156">
        <f t="shared" si="1"/>
        <v>69.504</v>
      </c>
      <c r="F80" s="156">
        <v>69.504</v>
      </c>
      <c r="G80" s="156"/>
      <c r="H80" s="157"/>
      <c r="I80" s="157"/>
      <c r="J80" s="157"/>
      <c r="K80" s="1"/>
    </row>
    <row r="81" ht="16.55" customHeight="1" spans="1:11">
      <c r="A81" s="123"/>
      <c r="B81" s="155" t="s">
        <v>397</v>
      </c>
      <c r="C81" s="155" t="s">
        <v>373</v>
      </c>
      <c r="D81" s="155" t="s">
        <v>374</v>
      </c>
      <c r="E81" s="156">
        <f t="shared" si="1"/>
        <v>38.8656</v>
      </c>
      <c r="F81" s="156">
        <v>38.8656</v>
      </c>
      <c r="G81" s="156"/>
      <c r="H81" s="157"/>
      <c r="I81" s="157"/>
      <c r="J81" s="157"/>
      <c r="K81" s="1"/>
    </row>
    <row r="82" ht="16.55" customHeight="1" spans="1:11">
      <c r="A82" s="123"/>
      <c r="B82" s="155" t="s">
        <v>397</v>
      </c>
      <c r="C82" s="155" t="s">
        <v>375</v>
      </c>
      <c r="D82" s="155" t="s">
        <v>398</v>
      </c>
      <c r="E82" s="156">
        <f t="shared" si="1"/>
        <v>50</v>
      </c>
      <c r="F82" s="156"/>
      <c r="G82" s="156">
        <v>50</v>
      </c>
      <c r="H82" s="157"/>
      <c r="I82" s="157"/>
      <c r="J82" s="157"/>
      <c r="K82" s="1"/>
    </row>
    <row r="83" ht="16.55" customHeight="1" spans="1:11">
      <c r="A83" s="123"/>
      <c r="B83" s="155" t="s">
        <v>397</v>
      </c>
      <c r="C83" s="155" t="s">
        <v>375</v>
      </c>
      <c r="D83" s="155" t="s">
        <v>376</v>
      </c>
      <c r="E83" s="156">
        <f t="shared" si="1"/>
        <v>857.0605</v>
      </c>
      <c r="F83" s="156">
        <v>857.0605</v>
      </c>
      <c r="G83" s="156"/>
      <c r="H83" s="157"/>
      <c r="I83" s="157"/>
      <c r="J83" s="157"/>
      <c r="K83" s="1"/>
    </row>
    <row r="84" ht="16.55" customHeight="1" spans="1:11">
      <c r="A84" s="123"/>
      <c r="B84" s="155" t="s">
        <v>397</v>
      </c>
      <c r="C84" s="155" t="s">
        <v>375</v>
      </c>
      <c r="D84" s="155" t="s">
        <v>399</v>
      </c>
      <c r="E84" s="156">
        <f t="shared" si="1"/>
        <v>94</v>
      </c>
      <c r="F84" s="156"/>
      <c r="G84" s="156">
        <v>94</v>
      </c>
      <c r="H84" s="157"/>
      <c r="I84" s="157"/>
      <c r="J84" s="157"/>
      <c r="K84" s="1"/>
    </row>
    <row r="85" ht="16.55" customHeight="1" spans="1:11">
      <c r="A85" s="123"/>
      <c r="B85" s="155" t="s">
        <v>397</v>
      </c>
      <c r="C85" s="155" t="s">
        <v>381</v>
      </c>
      <c r="D85" s="155" t="s">
        <v>382</v>
      </c>
      <c r="E85" s="156">
        <f t="shared" si="1"/>
        <v>707.1312</v>
      </c>
      <c r="F85" s="156">
        <v>707.1312</v>
      </c>
      <c r="G85" s="156"/>
      <c r="H85" s="157"/>
      <c r="I85" s="157"/>
      <c r="J85" s="157"/>
      <c r="K85" s="1"/>
    </row>
    <row r="86" ht="16.55" customHeight="1" spans="1:11">
      <c r="A86" s="123"/>
      <c r="B86" s="155" t="s">
        <v>397</v>
      </c>
      <c r="C86" s="155" t="s">
        <v>386</v>
      </c>
      <c r="D86" s="155" t="s">
        <v>387</v>
      </c>
      <c r="E86" s="156">
        <f t="shared" si="1"/>
        <v>154.64</v>
      </c>
      <c r="F86" s="156"/>
      <c r="G86" s="156">
        <v>154.64</v>
      </c>
      <c r="H86" s="157"/>
      <c r="I86" s="157"/>
      <c r="J86" s="157"/>
      <c r="K86" s="1"/>
    </row>
    <row r="87" ht="16.55" customHeight="1" spans="1:11">
      <c r="A87" s="123"/>
      <c r="B87" s="155" t="s">
        <v>397</v>
      </c>
      <c r="C87" s="155" t="s">
        <v>388</v>
      </c>
      <c r="D87" s="155" t="s">
        <v>357</v>
      </c>
      <c r="E87" s="156">
        <f t="shared" si="1"/>
        <v>15482.10948</v>
      </c>
      <c r="F87" s="156">
        <v>15482.10948</v>
      </c>
      <c r="G87" s="156"/>
      <c r="H87" s="157"/>
      <c r="I87" s="157"/>
      <c r="J87" s="157"/>
      <c r="K87" s="1"/>
    </row>
    <row r="88" ht="16.55" customHeight="1" spans="1:11">
      <c r="A88" s="123"/>
      <c r="B88" s="155" t="s">
        <v>397</v>
      </c>
      <c r="C88" s="155" t="s">
        <v>388</v>
      </c>
      <c r="D88" s="155" t="s">
        <v>358</v>
      </c>
      <c r="E88" s="156">
        <f t="shared" si="1"/>
        <v>9415.21983</v>
      </c>
      <c r="F88" s="156">
        <v>9410.53833</v>
      </c>
      <c r="G88" s="156">
        <v>4.6815</v>
      </c>
      <c r="H88" s="157"/>
      <c r="I88" s="157"/>
      <c r="J88" s="157"/>
      <c r="K88" s="1"/>
    </row>
    <row r="89" ht="16.55" customHeight="1" spans="1:11">
      <c r="A89" s="123"/>
      <c r="B89" s="155" t="s">
        <v>397</v>
      </c>
      <c r="C89" s="155" t="s">
        <v>388</v>
      </c>
      <c r="D89" s="155" t="s">
        <v>389</v>
      </c>
      <c r="E89" s="156">
        <f t="shared" si="1"/>
        <v>120.882</v>
      </c>
      <c r="F89" s="156"/>
      <c r="G89" s="156">
        <v>120.882</v>
      </c>
      <c r="H89" s="157"/>
      <c r="I89" s="157"/>
      <c r="J89" s="157"/>
      <c r="K89" s="1"/>
    </row>
    <row r="90" ht="16.55" customHeight="1" spans="1:11">
      <c r="A90" s="123"/>
      <c r="B90" s="155" t="s">
        <v>397</v>
      </c>
      <c r="C90" s="155" t="s">
        <v>388</v>
      </c>
      <c r="D90" s="155" t="s">
        <v>359</v>
      </c>
      <c r="E90" s="156">
        <f t="shared" si="1"/>
        <v>41138.715808</v>
      </c>
      <c r="F90" s="156">
        <v>40529.901808</v>
      </c>
      <c r="G90" s="156">
        <v>608.814</v>
      </c>
      <c r="H90" s="157"/>
      <c r="I90" s="157"/>
      <c r="J90" s="157"/>
      <c r="K90" s="1"/>
    </row>
    <row r="91" ht="16.55" customHeight="1" spans="1:11">
      <c r="A91" s="123"/>
      <c r="B91" s="155" t="s">
        <v>397</v>
      </c>
      <c r="C91" s="155" t="s">
        <v>388</v>
      </c>
      <c r="D91" s="155" t="s">
        <v>361</v>
      </c>
      <c r="E91" s="156">
        <f t="shared" si="1"/>
        <v>46.608828</v>
      </c>
      <c r="F91" s="156"/>
      <c r="G91" s="156">
        <v>46.608828</v>
      </c>
      <c r="H91" s="157"/>
      <c r="I91" s="157"/>
      <c r="J91" s="157"/>
      <c r="K91" s="1"/>
    </row>
    <row r="92" ht="16.55" customHeight="1" spans="1:11">
      <c r="A92" s="123"/>
      <c r="B92" s="155" t="s">
        <v>397</v>
      </c>
      <c r="C92" s="155" t="s">
        <v>390</v>
      </c>
      <c r="D92" s="155" t="s">
        <v>363</v>
      </c>
      <c r="E92" s="156">
        <f t="shared" si="1"/>
        <v>5767.526316</v>
      </c>
      <c r="F92" s="156">
        <v>5748.135</v>
      </c>
      <c r="G92" s="156">
        <v>19.391316</v>
      </c>
      <c r="H92" s="157"/>
      <c r="I92" s="157"/>
      <c r="J92" s="157"/>
      <c r="K92" s="1"/>
    </row>
    <row r="93" ht="16.55" customHeight="1" spans="1:11">
      <c r="A93" s="123"/>
      <c r="B93" s="155" t="s">
        <v>397</v>
      </c>
      <c r="C93" s="155" t="s">
        <v>390</v>
      </c>
      <c r="D93" s="155" t="s">
        <v>367</v>
      </c>
      <c r="E93" s="156">
        <f t="shared" si="1"/>
        <v>2093.256</v>
      </c>
      <c r="F93" s="156">
        <v>2093.256</v>
      </c>
      <c r="G93" s="156"/>
      <c r="H93" s="157"/>
      <c r="I93" s="157"/>
      <c r="J93" s="157"/>
      <c r="K93" s="1"/>
    </row>
    <row r="94" ht="16.55" customHeight="1" spans="1:11">
      <c r="A94" s="123"/>
      <c r="B94" s="155" t="s">
        <v>397</v>
      </c>
      <c r="C94" s="155" t="s">
        <v>390</v>
      </c>
      <c r="D94" s="155" t="s">
        <v>382</v>
      </c>
      <c r="E94" s="156">
        <f t="shared" si="1"/>
        <v>901.227362</v>
      </c>
      <c r="F94" s="156">
        <v>901.227362</v>
      </c>
      <c r="G94" s="156"/>
      <c r="H94" s="157"/>
      <c r="I94" s="157"/>
      <c r="J94" s="157"/>
      <c r="K94" s="1"/>
    </row>
    <row r="95" ht="16.55" customHeight="1" spans="1:11">
      <c r="A95" s="123"/>
      <c r="B95" s="155" t="s">
        <v>397</v>
      </c>
      <c r="C95" s="155" t="s">
        <v>390</v>
      </c>
      <c r="D95" s="155" t="s">
        <v>374</v>
      </c>
      <c r="E95" s="156">
        <f t="shared" si="1"/>
        <v>148.77</v>
      </c>
      <c r="F95" s="156">
        <v>148.77</v>
      </c>
      <c r="G95" s="156"/>
      <c r="H95" s="157"/>
      <c r="I95" s="157"/>
      <c r="J95" s="157"/>
      <c r="K95" s="1"/>
    </row>
    <row r="96" ht="16.55" customHeight="1" spans="1:11">
      <c r="A96" s="123"/>
      <c r="B96" s="155" t="s">
        <v>397</v>
      </c>
      <c r="C96" s="155" t="s">
        <v>390</v>
      </c>
      <c r="D96" s="155" t="s">
        <v>376</v>
      </c>
      <c r="E96" s="156">
        <f t="shared" si="1"/>
        <v>578.816286</v>
      </c>
      <c r="F96" s="156"/>
      <c r="G96" s="156">
        <v>578.816286</v>
      </c>
      <c r="H96" s="157"/>
      <c r="I96" s="157"/>
      <c r="J96" s="157"/>
      <c r="K96" s="1"/>
    </row>
    <row r="97" ht="16.55" customHeight="1" spans="1:11">
      <c r="A97" s="123"/>
      <c r="B97" s="155" t="s">
        <v>397</v>
      </c>
      <c r="C97" s="155" t="s">
        <v>390</v>
      </c>
      <c r="D97" s="155" t="s">
        <v>369</v>
      </c>
      <c r="E97" s="156">
        <f t="shared" si="1"/>
        <v>1596.8742</v>
      </c>
      <c r="F97" s="156">
        <v>1408.356</v>
      </c>
      <c r="G97" s="156">
        <v>188.5182</v>
      </c>
      <c r="H97" s="157"/>
      <c r="I97" s="157"/>
      <c r="J97" s="157"/>
      <c r="K97" s="1"/>
    </row>
    <row r="98" ht="16.55" customHeight="1" spans="1:11">
      <c r="A98" s="123"/>
      <c r="B98" s="155" t="s">
        <v>397</v>
      </c>
      <c r="C98" s="155" t="s">
        <v>390</v>
      </c>
      <c r="D98" s="155" t="s">
        <v>380</v>
      </c>
      <c r="E98" s="156">
        <f t="shared" si="1"/>
        <v>90.65</v>
      </c>
      <c r="F98" s="156">
        <v>90.65</v>
      </c>
      <c r="G98" s="156"/>
      <c r="H98" s="157"/>
      <c r="I98" s="157"/>
      <c r="J98" s="157"/>
      <c r="K98" s="1"/>
    </row>
    <row r="99" ht="16.55" customHeight="1" spans="1:11">
      <c r="A99" s="123"/>
      <c r="B99" s="155" t="s">
        <v>397</v>
      </c>
      <c r="C99" s="155" t="s">
        <v>390</v>
      </c>
      <c r="D99" s="155" t="s">
        <v>387</v>
      </c>
      <c r="E99" s="156">
        <f t="shared" si="1"/>
        <v>105.8</v>
      </c>
      <c r="F99" s="156"/>
      <c r="G99" s="156">
        <v>105.8</v>
      </c>
      <c r="H99" s="157"/>
      <c r="I99" s="157"/>
      <c r="J99" s="157"/>
      <c r="K99" s="1"/>
    </row>
    <row r="100" ht="16.55" customHeight="1" spans="1:11">
      <c r="A100" s="123"/>
      <c r="B100" s="155" t="s">
        <v>397</v>
      </c>
      <c r="C100" s="155" t="s">
        <v>391</v>
      </c>
      <c r="D100" s="155" t="s">
        <v>400</v>
      </c>
      <c r="E100" s="156">
        <f t="shared" si="1"/>
        <v>336</v>
      </c>
      <c r="F100" s="156">
        <v>336</v>
      </c>
      <c r="G100" s="156"/>
      <c r="H100" s="157"/>
      <c r="I100" s="157"/>
      <c r="J100" s="157"/>
      <c r="K100" s="1"/>
    </row>
    <row r="101" ht="16.55" customHeight="1" spans="1:11">
      <c r="A101" s="123"/>
      <c r="B101" s="155" t="s">
        <v>397</v>
      </c>
      <c r="C101" s="155" t="s">
        <v>391</v>
      </c>
      <c r="D101" s="155" t="s">
        <v>392</v>
      </c>
      <c r="E101" s="156">
        <f t="shared" si="1"/>
        <v>56.8</v>
      </c>
      <c r="F101" s="156">
        <v>36.4</v>
      </c>
      <c r="G101" s="156">
        <v>20.4</v>
      </c>
      <c r="H101" s="157"/>
      <c r="I101" s="157"/>
      <c r="J101" s="157"/>
      <c r="K101" s="1"/>
    </row>
    <row r="102" ht="16.55" customHeight="1" spans="1:11">
      <c r="A102" s="123"/>
      <c r="B102" s="155" t="s">
        <v>397</v>
      </c>
      <c r="C102" s="155" t="s">
        <v>393</v>
      </c>
      <c r="D102" s="155" t="s">
        <v>394</v>
      </c>
      <c r="E102" s="156">
        <f t="shared" si="1"/>
        <v>44</v>
      </c>
      <c r="F102" s="156"/>
      <c r="G102" s="156">
        <v>44</v>
      </c>
      <c r="H102" s="157"/>
      <c r="I102" s="157"/>
      <c r="J102" s="157"/>
      <c r="K102" s="1"/>
    </row>
    <row r="103" ht="16.55" customHeight="1" spans="1:11">
      <c r="A103" s="123"/>
      <c r="B103" s="155" t="s">
        <v>397</v>
      </c>
      <c r="C103" s="155" t="s">
        <v>395</v>
      </c>
      <c r="D103" s="155" t="s">
        <v>401</v>
      </c>
      <c r="E103" s="156">
        <f t="shared" si="1"/>
        <v>880</v>
      </c>
      <c r="F103" s="156"/>
      <c r="G103" s="156">
        <v>880</v>
      </c>
      <c r="H103" s="157"/>
      <c r="I103" s="157"/>
      <c r="J103" s="157"/>
      <c r="K103" s="1"/>
    </row>
    <row r="104" ht="16.55" customHeight="1" spans="1:11">
      <c r="A104" s="123"/>
      <c r="B104" s="155" t="s">
        <v>402</v>
      </c>
      <c r="C104" s="155" t="s">
        <v>356</v>
      </c>
      <c r="D104" s="155" t="s">
        <v>357</v>
      </c>
      <c r="E104" s="156">
        <f t="shared" si="1"/>
        <v>1217.8001</v>
      </c>
      <c r="F104" s="156">
        <v>1217.8001</v>
      </c>
      <c r="G104" s="156"/>
      <c r="H104" s="157"/>
      <c r="I104" s="157"/>
      <c r="J104" s="157"/>
      <c r="K104" s="1"/>
    </row>
    <row r="105" ht="16.55" customHeight="1" spans="1:11">
      <c r="A105" s="123"/>
      <c r="B105" s="155" t="s">
        <v>402</v>
      </c>
      <c r="C105" s="155" t="s">
        <v>356</v>
      </c>
      <c r="D105" s="155" t="s">
        <v>358</v>
      </c>
      <c r="E105" s="156">
        <f t="shared" si="1"/>
        <v>1152.54</v>
      </c>
      <c r="F105" s="156">
        <v>1152.54</v>
      </c>
      <c r="G105" s="156"/>
      <c r="H105" s="157"/>
      <c r="I105" s="157"/>
      <c r="J105" s="157"/>
      <c r="K105" s="1"/>
    </row>
    <row r="106" ht="16.55" customHeight="1" spans="1:11">
      <c r="A106" s="123"/>
      <c r="B106" s="155" t="s">
        <v>402</v>
      </c>
      <c r="C106" s="155" t="s">
        <v>360</v>
      </c>
      <c r="D106" s="155" t="s">
        <v>361</v>
      </c>
      <c r="E106" s="156">
        <f t="shared" si="1"/>
        <v>18</v>
      </c>
      <c r="F106" s="156">
        <v>18</v>
      </c>
      <c r="G106" s="156"/>
      <c r="H106" s="157"/>
      <c r="I106" s="157"/>
      <c r="J106" s="157"/>
      <c r="K106" s="1"/>
    </row>
    <row r="107" ht="16.55" customHeight="1" spans="1:11">
      <c r="A107" s="123"/>
      <c r="B107" s="155" t="s">
        <v>402</v>
      </c>
      <c r="C107" s="155" t="s">
        <v>362</v>
      </c>
      <c r="D107" s="155" t="s">
        <v>363</v>
      </c>
      <c r="E107" s="156">
        <f t="shared" si="1"/>
        <v>153.23</v>
      </c>
      <c r="F107" s="156">
        <v>153.23</v>
      </c>
      <c r="G107" s="156"/>
      <c r="H107" s="157"/>
      <c r="I107" s="157"/>
      <c r="J107" s="157"/>
      <c r="K107" s="1"/>
    </row>
    <row r="108" ht="16.55" customHeight="1" spans="1:11">
      <c r="A108" s="123"/>
      <c r="B108" s="155" t="s">
        <v>402</v>
      </c>
      <c r="C108" s="155" t="s">
        <v>362</v>
      </c>
      <c r="D108" s="155" t="s">
        <v>384</v>
      </c>
      <c r="E108" s="156">
        <f t="shared" si="1"/>
        <v>2649.0594</v>
      </c>
      <c r="F108" s="156">
        <v>2649.0594</v>
      </c>
      <c r="G108" s="156"/>
      <c r="H108" s="157"/>
      <c r="I108" s="157"/>
      <c r="J108" s="157"/>
      <c r="K108" s="1"/>
    </row>
    <row r="109" ht="16.55" customHeight="1" spans="1:11">
      <c r="A109" s="123"/>
      <c r="B109" s="155" t="s">
        <v>402</v>
      </c>
      <c r="C109" s="155" t="s">
        <v>362</v>
      </c>
      <c r="D109" s="155" t="s">
        <v>385</v>
      </c>
      <c r="E109" s="156">
        <f t="shared" si="1"/>
        <v>523.3784</v>
      </c>
      <c r="F109" s="156">
        <v>523.3784</v>
      </c>
      <c r="G109" s="156"/>
      <c r="H109" s="157"/>
      <c r="I109" s="157"/>
      <c r="J109" s="157"/>
      <c r="K109" s="1"/>
    </row>
    <row r="110" ht="16.55" customHeight="1" spans="1:11">
      <c r="A110" s="123"/>
      <c r="B110" s="155" t="s">
        <v>402</v>
      </c>
      <c r="C110" s="155" t="s">
        <v>373</v>
      </c>
      <c r="D110" s="155" t="s">
        <v>374</v>
      </c>
      <c r="E110" s="156">
        <f t="shared" si="1"/>
        <v>51.8208</v>
      </c>
      <c r="F110" s="156">
        <v>51.8208</v>
      </c>
      <c r="G110" s="156"/>
      <c r="H110" s="157"/>
      <c r="I110" s="157"/>
      <c r="J110" s="157"/>
      <c r="K110" s="1"/>
    </row>
    <row r="111" ht="16.55" customHeight="1" spans="1:11">
      <c r="A111" s="123"/>
      <c r="B111" s="155" t="s">
        <v>402</v>
      </c>
      <c r="C111" s="155" t="s">
        <v>375</v>
      </c>
      <c r="D111" s="155" t="s">
        <v>376</v>
      </c>
      <c r="E111" s="156">
        <f t="shared" si="1"/>
        <v>374.5303</v>
      </c>
      <c r="F111" s="156">
        <v>374.5303</v>
      </c>
      <c r="G111" s="156"/>
      <c r="H111" s="157"/>
      <c r="I111" s="157"/>
      <c r="J111" s="157"/>
      <c r="K111" s="1"/>
    </row>
    <row r="112" ht="16.55" customHeight="1" spans="1:11">
      <c r="A112" s="123"/>
      <c r="B112" s="155" t="s">
        <v>402</v>
      </c>
      <c r="C112" s="155" t="s">
        <v>381</v>
      </c>
      <c r="D112" s="155" t="s">
        <v>382</v>
      </c>
      <c r="E112" s="156">
        <f t="shared" si="1"/>
        <v>307.6164</v>
      </c>
      <c r="F112" s="156">
        <v>307.6164</v>
      </c>
      <c r="G112" s="156"/>
      <c r="H112" s="157"/>
      <c r="I112" s="157"/>
      <c r="J112" s="157"/>
      <c r="K112" s="1"/>
    </row>
    <row r="113" ht="16.55" customHeight="1" spans="1:11">
      <c r="A113" s="123"/>
      <c r="B113" s="155" t="s">
        <v>402</v>
      </c>
      <c r="C113" s="155" t="s">
        <v>386</v>
      </c>
      <c r="D113" s="155" t="s">
        <v>387</v>
      </c>
      <c r="E113" s="156">
        <f t="shared" si="1"/>
        <v>10</v>
      </c>
      <c r="F113" s="156"/>
      <c r="G113" s="156">
        <v>10</v>
      </c>
      <c r="H113" s="157"/>
      <c r="I113" s="157"/>
      <c r="J113" s="157"/>
      <c r="K113" s="1"/>
    </row>
    <row r="114" ht="16.55" customHeight="1" spans="1:11">
      <c r="A114" s="123"/>
      <c r="B114" s="155" t="s">
        <v>402</v>
      </c>
      <c r="C114" s="155" t="s">
        <v>388</v>
      </c>
      <c r="D114" s="155" t="s">
        <v>357</v>
      </c>
      <c r="E114" s="156">
        <f t="shared" si="1"/>
        <v>8030.800002</v>
      </c>
      <c r="F114" s="156">
        <v>8010.567</v>
      </c>
      <c r="G114" s="156">
        <v>20.233002</v>
      </c>
      <c r="H114" s="157"/>
      <c r="I114" s="157"/>
      <c r="J114" s="157"/>
      <c r="K114" s="1"/>
    </row>
    <row r="115" ht="16.55" customHeight="1" spans="1:11">
      <c r="A115" s="123"/>
      <c r="B115" s="155" t="s">
        <v>402</v>
      </c>
      <c r="C115" s="155" t="s">
        <v>388</v>
      </c>
      <c r="D115" s="155" t="s">
        <v>358</v>
      </c>
      <c r="E115" s="156">
        <f t="shared" si="1"/>
        <v>4464.2952</v>
      </c>
      <c r="F115" s="156">
        <v>4464.2952</v>
      </c>
      <c r="G115" s="156"/>
      <c r="H115" s="157"/>
      <c r="I115" s="157"/>
      <c r="J115" s="157"/>
      <c r="K115" s="1"/>
    </row>
    <row r="116" ht="16.55" customHeight="1" spans="1:11">
      <c r="A116" s="123"/>
      <c r="B116" s="155" t="s">
        <v>402</v>
      </c>
      <c r="C116" s="155" t="s">
        <v>388</v>
      </c>
      <c r="D116" s="155" t="s">
        <v>389</v>
      </c>
      <c r="E116" s="156">
        <f t="shared" si="1"/>
        <v>0.0264</v>
      </c>
      <c r="F116" s="156">
        <v>0.0264</v>
      </c>
      <c r="G116" s="156"/>
      <c r="H116" s="157"/>
      <c r="I116" s="157"/>
      <c r="J116" s="157"/>
      <c r="K116" s="1"/>
    </row>
    <row r="117" ht="16.55" customHeight="1" spans="1:11">
      <c r="A117" s="123"/>
      <c r="B117" s="155" t="s">
        <v>402</v>
      </c>
      <c r="C117" s="155" t="s">
        <v>388</v>
      </c>
      <c r="D117" s="155" t="s">
        <v>359</v>
      </c>
      <c r="E117" s="156">
        <f t="shared" si="1"/>
        <v>20663.235324</v>
      </c>
      <c r="F117" s="156">
        <v>20369.985324</v>
      </c>
      <c r="G117" s="156">
        <v>293.25</v>
      </c>
      <c r="H117" s="157"/>
      <c r="I117" s="157"/>
      <c r="J117" s="157"/>
      <c r="K117" s="1"/>
    </row>
    <row r="118" ht="16.55" customHeight="1" spans="1:11">
      <c r="A118" s="123"/>
      <c r="B118" s="155" t="s">
        <v>402</v>
      </c>
      <c r="C118" s="155" t="s">
        <v>388</v>
      </c>
      <c r="D118" s="155" t="s">
        <v>361</v>
      </c>
      <c r="E118" s="156">
        <f t="shared" si="1"/>
        <v>224.64</v>
      </c>
      <c r="F118" s="156"/>
      <c r="G118" s="156">
        <v>224.64</v>
      </c>
      <c r="H118" s="157"/>
      <c r="I118" s="157"/>
      <c r="J118" s="157"/>
      <c r="K118" s="1"/>
    </row>
    <row r="119" ht="16.55" customHeight="1" spans="1:11">
      <c r="A119" s="123"/>
      <c r="B119" s="155" t="s">
        <v>402</v>
      </c>
      <c r="C119" s="155" t="s">
        <v>390</v>
      </c>
      <c r="D119" s="155" t="s">
        <v>363</v>
      </c>
      <c r="E119" s="156">
        <f t="shared" si="1"/>
        <v>2500.555</v>
      </c>
      <c r="F119" s="156">
        <v>2500.555</v>
      </c>
      <c r="G119" s="156"/>
      <c r="H119" s="157"/>
      <c r="I119" s="157"/>
      <c r="J119" s="157"/>
      <c r="K119" s="1"/>
    </row>
    <row r="120" ht="16.55" customHeight="1" spans="1:11">
      <c r="A120" s="123"/>
      <c r="B120" s="155" t="s">
        <v>402</v>
      </c>
      <c r="C120" s="155" t="s">
        <v>390</v>
      </c>
      <c r="D120" s="155" t="s">
        <v>367</v>
      </c>
      <c r="E120" s="156">
        <f t="shared" si="1"/>
        <v>1108.404</v>
      </c>
      <c r="F120" s="156">
        <v>1108.404</v>
      </c>
      <c r="G120" s="156"/>
      <c r="H120" s="157"/>
      <c r="I120" s="157"/>
      <c r="J120" s="157"/>
      <c r="K120" s="1"/>
    </row>
    <row r="121" ht="16.55" customHeight="1" spans="1:11">
      <c r="A121" s="123"/>
      <c r="B121" s="155" t="s">
        <v>402</v>
      </c>
      <c r="C121" s="155" t="s">
        <v>390</v>
      </c>
      <c r="D121" s="155" t="s">
        <v>382</v>
      </c>
      <c r="E121" s="156">
        <f t="shared" si="1"/>
        <v>678.8362</v>
      </c>
      <c r="F121" s="156">
        <v>678.8362</v>
      </c>
      <c r="G121" s="156"/>
      <c r="H121" s="157"/>
      <c r="I121" s="157"/>
      <c r="J121" s="157"/>
      <c r="K121" s="1"/>
    </row>
    <row r="122" ht="16.55" customHeight="1" spans="1:11">
      <c r="A122" s="123"/>
      <c r="B122" s="155" t="s">
        <v>402</v>
      </c>
      <c r="C122" s="155" t="s">
        <v>390</v>
      </c>
      <c r="D122" s="155" t="s">
        <v>374</v>
      </c>
      <c r="E122" s="156">
        <f t="shared" si="1"/>
        <v>69.885</v>
      </c>
      <c r="F122" s="156">
        <v>69.885</v>
      </c>
      <c r="G122" s="156"/>
      <c r="H122" s="157"/>
      <c r="I122" s="157"/>
      <c r="J122" s="157"/>
      <c r="K122" s="1"/>
    </row>
    <row r="123" ht="16.55" customHeight="1" spans="1:11">
      <c r="A123" s="123"/>
      <c r="B123" s="155" t="s">
        <v>402</v>
      </c>
      <c r="C123" s="155" t="s">
        <v>390</v>
      </c>
      <c r="D123" s="155" t="s">
        <v>376</v>
      </c>
      <c r="E123" s="156">
        <f t="shared" si="1"/>
        <v>273.789826</v>
      </c>
      <c r="F123" s="156"/>
      <c r="G123" s="156">
        <v>273.789826</v>
      </c>
      <c r="H123" s="157"/>
      <c r="I123" s="157"/>
      <c r="J123" s="157"/>
      <c r="K123" s="1"/>
    </row>
    <row r="124" ht="16.55" customHeight="1" spans="1:11">
      <c r="A124" s="123"/>
      <c r="B124" s="155" t="s">
        <v>402</v>
      </c>
      <c r="C124" s="155" t="s">
        <v>390</v>
      </c>
      <c r="D124" s="155" t="s">
        <v>369</v>
      </c>
      <c r="E124" s="156">
        <f t="shared" si="1"/>
        <v>727.813</v>
      </c>
      <c r="F124" s="156">
        <v>661.578</v>
      </c>
      <c r="G124" s="156">
        <v>66.235</v>
      </c>
      <c r="H124" s="157"/>
      <c r="I124" s="157"/>
      <c r="J124" s="157"/>
      <c r="K124" s="1"/>
    </row>
    <row r="125" ht="16.55" customHeight="1" spans="1:11">
      <c r="A125" s="123"/>
      <c r="B125" s="155" t="s">
        <v>402</v>
      </c>
      <c r="C125" s="155" t="s">
        <v>390</v>
      </c>
      <c r="D125" s="155" t="s">
        <v>380</v>
      </c>
      <c r="E125" s="156">
        <f t="shared" si="1"/>
        <v>35.15</v>
      </c>
      <c r="F125" s="156">
        <v>35.15</v>
      </c>
      <c r="G125" s="156"/>
      <c r="H125" s="157"/>
      <c r="I125" s="157"/>
      <c r="J125" s="157"/>
      <c r="K125" s="1"/>
    </row>
    <row r="126" ht="16.55" customHeight="1" spans="1:11">
      <c r="A126" s="123"/>
      <c r="B126" s="155" t="s">
        <v>402</v>
      </c>
      <c r="C126" s="155" t="s">
        <v>390</v>
      </c>
      <c r="D126" s="155" t="s">
        <v>387</v>
      </c>
      <c r="E126" s="156">
        <f t="shared" si="1"/>
        <v>56.2512</v>
      </c>
      <c r="F126" s="156"/>
      <c r="G126" s="156">
        <v>56.2512</v>
      </c>
      <c r="H126" s="157"/>
      <c r="I126" s="157"/>
      <c r="J126" s="157"/>
      <c r="K126" s="1"/>
    </row>
    <row r="127" ht="16.55" customHeight="1" spans="1:11">
      <c r="A127" s="123"/>
      <c r="B127" s="155" t="s">
        <v>402</v>
      </c>
      <c r="C127" s="155" t="s">
        <v>391</v>
      </c>
      <c r="D127" s="155" t="s">
        <v>392</v>
      </c>
      <c r="E127" s="156">
        <f t="shared" si="1"/>
        <v>19.5</v>
      </c>
      <c r="F127" s="156">
        <v>19.5</v>
      </c>
      <c r="G127" s="156"/>
      <c r="H127" s="157"/>
      <c r="I127" s="157"/>
      <c r="J127" s="157"/>
      <c r="K127" s="1"/>
    </row>
    <row r="128" ht="16.55" customHeight="1" spans="1:11">
      <c r="A128" s="123"/>
      <c r="B128" s="155" t="s">
        <v>402</v>
      </c>
      <c r="C128" s="155" t="s">
        <v>393</v>
      </c>
      <c r="D128" s="155" t="s">
        <v>394</v>
      </c>
      <c r="E128" s="156">
        <f t="shared" si="1"/>
        <v>8</v>
      </c>
      <c r="F128" s="156"/>
      <c r="G128" s="156">
        <v>8</v>
      </c>
      <c r="H128" s="157"/>
      <c r="I128" s="157"/>
      <c r="J128" s="157"/>
      <c r="K128" s="1"/>
    </row>
    <row r="129" ht="16.55" customHeight="1" spans="1:11">
      <c r="A129" s="123"/>
      <c r="B129" s="155" t="s">
        <v>403</v>
      </c>
      <c r="C129" s="155" t="s">
        <v>356</v>
      </c>
      <c r="D129" s="155" t="s">
        <v>389</v>
      </c>
      <c r="E129" s="156">
        <f t="shared" si="1"/>
        <v>0</v>
      </c>
      <c r="F129" s="156"/>
      <c r="G129" s="156"/>
      <c r="H129" s="157"/>
      <c r="I129" s="157"/>
      <c r="J129" s="157"/>
      <c r="K129" s="1"/>
    </row>
    <row r="130" ht="16.55" customHeight="1" spans="1:11">
      <c r="A130" s="123"/>
      <c r="B130" s="155" t="s">
        <v>403</v>
      </c>
      <c r="C130" s="155" t="s">
        <v>356</v>
      </c>
      <c r="D130" s="155" t="s">
        <v>359</v>
      </c>
      <c r="E130" s="156">
        <f t="shared" si="1"/>
        <v>4000</v>
      </c>
      <c r="F130" s="156"/>
      <c r="G130" s="156">
        <v>4000</v>
      </c>
      <c r="H130" s="157"/>
      <c r="I130" s="157"/>
      <c r="J130" s="157"/>
      <c r="K130" s="1"/>
    </row>
    <row r="131" ht="16.55" customHeight="1" spans="1:11">
      <c r="A131" s="123"/>
      <c r="B131" s="155" t="s">
        <v>403</v>
      </c>
      <c r="C131" s="155" t="s">
        <v>404</v>
      </c>
      <c r="D131" s="155" t="s">
        <v>405</v>
      </c>
      <c r="E131" s="156">
        <f t="shared" si="1"/>
        <v>1898.450644</v>
      </c>
      <c r="F131" s="156">
        <v>1898.450644</v>
      </c>
      <c r="G131" s="156"/>
      <c r="H131" s="157"/>
      <c r="I131" s="157"/>
      <c r="J131" s="157"/>
      <c r="K131" s="1"/>
    </row>
    <row r="132" ht="16.55" customHeight="1" spans="1:11">
      <c r="A132" s="123"/>
      <c r="B132" s="155" t="s">
        <v>403</v>
      </c>
      <c r="C132" s="155" t="s">
        <v>362</v>
      </c>
      <c r="D132" s="155" t="s">
        <v>363</v>
      </c>
      <c r="E132" s="156">
        <f t="shared" si="1"/>
        <v>300</v>
      </c>
      <c r="F132" s="156"/>
      <c r="G132" s="156">
        <v>300</v>
      </c>
      <c r="H132" s="157"/>
      <c r="I132" s="157"/>
      <c r="J132" s="157"/>
      <c r="K132" s="1"/>
    </row>
    <row r="133" ht="16.55" customHeight="1" spans="1:11">
      <c r="A133" s="123"/>
      <c r="B133" s="155" t="s">
        <v>403</v>
      </c>
      <c r="C133" s="155" t="s">
        <v>362</v>
      </c>
      <c r="D133" s="155" t="s">
        <v>369</v>
      </c>
      <c r="E133" s="156">
        <f t="shared" si="1"/>
        <v>10.5555</v>
      </c>
      <c r="F133" s="156"/>
      <c r="G133" s="156">
        <v>10.5555</v>
      </c>
      <c r="H133" s="157"/>
      <c r="I133" s="157"/>
      <c r="J133" s="157"/>
      <c r="K133" s="1"/>
    </row>
    <row r="134" ht="16.55" customHeight="1" spans="1:11">
      <c r="A134" s="123"/>
      <c r="B134" s="155" t="s">
        <v>403</v>
      </c>
      <c r="C134" s="155" t="s">
        <v>375</v>
      </c>
      <c r="D134" s="155" t="s">
        <v>399</v>
      </c>
      <c r="E134" s="156">
        <f t="shared" si="1"/>
        <v>1983</v>
      </c>
      <c r="F134" s="156"/>
      <c r="G134" s="156">
        <v>1983</v>
      </c>
      <c r="H134" s="157"/>
      <c r="I134" s="157"/>
      <c r="J134" s="157"/>
      <c r="K134" s="1"/>
    </row>
    <row r="135" ht="16.55" customHeight="1" spans="1:11">
      <c r="A135" s="123"/>
      <c r="B135" s="155" t="s">
        <v>403</v>
      </c>
      <c r="C135" s="155" t="s">
        <v>386</v>
      </c>
      <c r="D135" s="155" t="s">
        <v>387</v>
      </c>
      <c r="E135" s="156">
        <f t="shared" ref="E135:E198" si="2">F135+G135</f>
        <v>73442.53782</v>
      </c>
      <c r="F135" s="156"/>
      <c r="G135" s="156">
        <v>73442.53782</v>
      </c>
      <c r="H135" s="157"/>
      <c r="I135" s="157"/>
      <c r="J135" s="157"/>
      <c r="K135" s="1"/>
    </row>
    <row r="136" ht="16.55" customHeight="1" spans="1:11">
      <c r="A136" s="123"/>
      <c r="B136" s="155" t="s">
        <v>403</v>
      </c>
      <c r="C136" s="155" t="s">
        <v>406</v>
      </c>
      <c r="D136" s="155" t="s">
        <v>407</v>
      </c>
      <c r="E136" s="156">
        <f t="shared" si="2"/>
        <v>0</v>
      </c>
      <c r="F136" s="156"/>
      <c r="G136" s="156"/>
      <c r="H136" s="157"/>
      <c r="I136" s="157"/>
      <c r="J136" s="157"/>
      <c r="K136" s="1"/>
    </row>
    <row r="137" ht="16.55" customHeight="1" spans="1:11">
      <c r="A137" s="123"/>
      <c r="B137" s="155" t="s">
        <v>403</v>
      </c>
      <c r="C137" s="155" t="s">
        <v>408</v>
      </c>
      <c r="D137" s="155" t="s">
        <v>409</v>
      </c>
      <c r="E137" s="156">
        <f t="shared" si="2"/>
        <v>0</v>
      </c>
      <c r="F137" s="156"/>
      <c r="G137" s="156"/>
      <c r="H137" s="157"/>
      <c r="I137" s="157"/>
      <c r="J137" s="157"/>
      <c r="K137" s="1"/>
    </row>
    <row r="138" ht="16.55" customHeight="1" spans="1:11">
      <c r="A138" s="123"/>
      <c r="B138" s="155" t="s">
        <v>403</v>
      </c>
      <c r="C138" s="155" t="s">
        <v>390</v>
      </c>
      <c r="D138" s="155" t="s">
        <v>363</v>
      </c>
      <c r="E138" s="156">
        <f t="shared" si="2"/>
        <v>1068.084202</v>
      </c>
      <c r="F138" s="156"/>
      <c r="G138" s="156">
        <v>1068.084202</v>
      </c>
      <c r="H138" s="157"/>
      <c r="I138" s="157"/>
      <c r="J138" s="157"/>
      <c r="K138" s="1"/>
    </row>
    <row r="139" ht="16.55" customHeight="1" spans="1:11">
      <c r="A139" s="123"/>
      <c r="B139" s="155" t="s">
        <v>403</v>
      </c>
      <c r="C139" s="155" t="s">
        <v>390</v>
      </c>
      <c r="D139" s="155" t="s">
        <v>382</v>
      </c>
      <c r="E139" s="156">
        <f t="shared" si="2"/>
        <v>0</v>
      </c>
      <c r="F139" s="156"/>
      <c r="G139" s="156"/>
      <c r="H139" s="157"/>
      <c r="I139" s="157"/>
      <c r="J139" s="157"/>
      <c r="K139" s="1"/>
    </row>
    <row r="140" ht="16.55" customHeight="1" spans="1:11">
      <c r="A140" s="123"/>
      <c r="B140" s="155" t="s">
        <v>403</v>
      </c>
      <c r="C140" s="155" t="s">
        <v>390</v>
      </c>
      <c r="D140" s="155" t="s">
        <v>376</v>
      </c>
      <c r="E140" s="156">
        <f t="shared" si="2"/>
        <v>35.887806</v>
      </c>
      <c r="F140" s="156"/>
      <c r="G140" s="156">
        <v>35.887806</v>
      </c>
      <c r="H140" s="157"/>
      <c r="I140" s="157"/>
      <c r="J140" s="157"/>
      <c r="K140" s="1"/>
    </row>
    <row r="141" ht="16.55" customHeight="1" spans="1:11">
      <c r="A141" s="123"/>
      <c r="B141" s="155" t="s">
        <v>403</v>
      </c>
      <c r="C141" s="155" t="s">
        <v>390</v>
      </c>
      <c r="D141" s="155" t="s">
        <v>387</v>
      </c>
      <c r="E141" s="156">
        <f t="shared" si="2"/>
        <v>0</v>
      </c>
      <c r="F141" s="156"/>
      <c r="G141" s="156"/>
      <c r="H141" s="157"/>
      <c r="I141" s="157"/>
      <c r="J141" s="157"/>
      <c r="K141" s="1"/>
    </row>
    <row r="142" ht="16.55" customHeight="1" spans="1:11">
      <c r="A142" s="123"/>
      <c r="B142" s="155" t="s">
        <v>403</v>
      </c>
      <c r="C142" s="155" t="s">
        <v>390</v>
      </c>
      <c r="D142" s="155" t="s">
        <v>410</v>
      </c>
      <c r="E142" s="156">
        <f t="shared" si="2"/>
        <v>0</v>
      </c>
      <c r="F142" s="156"/>
      <c r="G142" s="156"/>
      <c r="H142" s="157"/>
      <c r="I142" s="157"/>
      <c r="J142" s="157"/>
      <c r="K142" s="1"/>
    </row>
    <row r="143" ht="16.55" customHeight="1" spans="1:11">
      <c r="A143" s="123"/>
      <c r="B143" s="155" t="s">
        <v>403</v>
      </c>
      <c r="C143" s="155" t="s">
        <v>411</v>
      </c>
      <c r="D143" s="155" t="s">
        <v>363</v>
      </c>
      <c r="E143" s="156">
        <f t="shared" si="2"/>
        <v>0</v>
      </c>
      <c r="F143" s="156"/>
      <c r="G143" s="156"/>
      <c r="H143" s="157"/>
      <c r="I143" s="157"/>
      <c r="J143" s="157"/>
      <c r="K143" s="1"/>
    </row>
    <row r="144" ht="16.55" customHeight="1" spans="1:11">
      <c r="A144" s="123"/>
      <c r="B144" s="155" t="s">
        <v>403</v>
      </c>
      <c r="C144" s="155" t="s">
        <v>412</v>
      </c>
      <c r="D144" s="155" t="s">
        <v>407</v>
      </c>
      <c r="E144" s="156">
        <f t="shared" si="2"/>
        <v>0</v>
      </c>
      <c r="F144" s="156"/>
      <c r="G144" s="156"/>
      <c r="H144" s="157"/>
      <c r="I144" s="157"/>
      <c r="J144" s="157"/>
      <c r="K144" s="1"/>
    </row>
    <row r="145" ht="16.55" customHeight="1" spans="1:11">
      <c r="A145" s="123"/>
      <c r="B145" s="155" t="s">
        <v>403</v>
      </c>
      <c r="C145" s="155" t="s">
        <v>412</v>
      </c>
      <c r="D145" s="155" t="s">
        <v>413</v>
      </c>
      <c r="E145" s="156">
        <f t="shared" si="2"/>
        <v>0</v>
      </c>
      <c r="F145" s="156"/>
      <c r="G145" s="156"/>
      <c r="H145" s="157"/>
      <c r="I145" s="157"/>
      <c r="J145" s="157"/>
      <c r="K145" s="1"/>
    </row>
    <row r="146" ht="16.55" customHeight="1" spans="1:11">
      <c r="A146" s="123"/>
      <c r="B146" s="155" t="s">
        <v>403</v>
      </c>
      <c r="C146" s="155" t="s">
        <v>391</v>
      </c>
      <c r="D146" s="155" t="s">
        <v>392</v>
      </c>
      <c r="E146" s="156">
        <f t="shared" si="2"/>
        <v>0</v>
      </c>
      <c r="F146" s="156"/>
      <c r="G146" s="156"/>
      <c r="H146" s="157"/>
      <c r="I146" s="157"/>
      <c r="J146" s="157"/>
      <c r="K146" s="1"/>
    </row>
    <row r="147" ht="16.55" customHeight="1" spans="1:11">
      <c r="A147" s="123"/>
      <c r="B147" s="155" t="s">
        <v>403</v>
      </c>
      <c r="C147" s="155" t="s">
        <v>414</v>
      </c>
      <c r="D147" s="155" t="s">
        <v>415</v>
      </c>
      <c r="E147" s="156">
        <f t="shared" si="2"/>
        <v>0</v>
      </c>
      <c r="F147" s="156"/>
      <c r="G147" s="156"/>
      <c r="H147" s="157"/>
      <c r="I147" s="157"/>
      <c r="J147" s="157"/>
      <c r="K147" s="1"/>
    </row>
    <row r="148" ht="16.55" customHeight="1" spans="1:11">
      <c r="A148" s="123"/>
      <c r="B148" s="155" t="s">
        <v>416</v>
      </c>
      <c r="C148" s="155" t="s">
        <v>356</v>
      </c>
      <c r="D148" s="155" t="s">
        <v>357</v>
      </c>
      <c r="E148" s="156">
        <f t="shared" si="2"/>
        <v>81.1867</v>
      </c>
      <c r="F148" s="156">
        <v>81.1867</v>
      </c>
      <c r="G148" s="156"/>
      <c r="H148" s="157"/>
      <c r="I148" s="157"/>
      <c r="J148" s="157"/>
      <c r="K148" s="1"/>
    </row>
    <row r="149" ht="16.55" customHeight="1" spans="1:11">
      <c r="A149" s="123"/>
      <c r="B149" s="155" t="s">
        <v>416</v>
      </c>
      <c r="C149" s="155" t="s">
        <v>356</v>
      </c>
      <c r="D149" s="155" t="s">
        <v>358</v>
      </c>
      <c r="E149" s="156">
        <f t="shared" si="2"/>
        <v>76.836</v>
      </c>
      <c r="F149" s="156">
        <v>76.836</v>
      </c>
      <c r="G149" s="156"/>
      <c r="H149" s="157"/>
      <c r="I149" s="157"/>
      <c r="J149" s="157"/>
      <c r="K149" s="1"/>
    </row>
    <row r="150" ht="16.55" customHeight="1" spans="1:11">
      <c r="A150" s="123"/>
      <c r="B150" s="155" t="s">
        <v>416</v>
      </c>
      <c r="C150" s="155" t="s">
        <v>360</v>
      </c>
      <c r="D150" s="155" t="s">
        <v>361</v>
      </c>
      <c r="E150" s="156">
        <f t="shared" si="2"/>
        <v>1.2</v>
      </c>
      <c r="F150" s="156">
        <v>1.2</v>
      </c>
      <c r="G150" s="156"/>
      <c r="H150" s="157"/>
      <c r="I150" s="157"/>
      <c r="J150" s="157"/>
      <c r="K150" s="1"/>
    </row>
    <row r="151" ht="16.55" customHeight="1" spans="1:11">
      <c r="A151" s="123"/>
      <c r="B151" s="155" t="s">
        <v>416</v>
      </c>
      <c r="C151" s="155" t="s">
        <v>362</v>
      </c>
      <c r="D151" s="155" t="s">
        <v>363</v>
      </c>
      <c r="E151" s="156">
        <f t="shared" si="2"/>
        <v>8.42</v>
      </c>
      <c r="F151" s="156">
        <v>8.42</v>
      </c>
      <c r="G151" s="156"/>
      <c r="H151" s="157"/>
      <c r="I151" s="157"/>
      <c r="J151" s="157"/>
      <c r="K151" s="1"/>
    </row>
    <row r="152" ht="16.55" customHeight="1" spans="1:11">
      <c r="A152" s="123"/>
      <c r="B152" s="155" t="s">
        <v>416</v>
      </c>
      <c r="C152" s="155" t="s">
        <v>362</v>
      </c>
      <c r="D152" s="155" t="s">
        <v>384</v>
      </c>
      <c r="E152" s="156">
        <f t="shared" si="2"/>
        <v>249.99</v>
      </c>
      <c r="F152" s="156">
        <v>249.99</v>
      </c>
      <c r="G152" s="156"/>
      <c r="H152" s="157"/>
      <c r="I152" s="157"/>
      <c r="J152" s="157"/>
      <c r="K152" s="1"/>
    </row>
    <row r="153" ht="16.55" customHeight="1" spans="1:11">
      <c r="A153" s="123"/>
      <c r="B153" s="155" t="s">
        <v>416</v>
      </c>
      <c r="C153" s="155" t="s">
        <v>362</v>
      </c>
      <c r="D153" s="155" t="s">
        <v>385</v>
      </c>
      <c r="E153" s="156">
        <f t="shared" si="2"/>
        <v>35.3056</v>
      </c>
      <c r="F153" s="156">
        <v>35.3056</v>
      </c>
      <c r="G153" s="156"/>
      <c r="H153" s="157"/>
      <c r="I153" s="157"/>
      <c r="J153" s="157"/>
      <c r="K153" s="1"/>
    </row>
    <row r="154" ht="16.55" customHeight="1" spans="1:11">
      <c r="A154" s="123"/>
      <c r="B154" s="155" t="s">
        <v>416</v>
      </c>
      <c r="C154" s="155" t="s">
        <v>375</v>
      </c>
      <c r="D154" s="155" t="s">
        <v>376</v>
      </c>
      <c r="E154" s="156">
        <f t="shared" si="2"/>
        <v>10.4467</v>
      </c>
      <c r="F154" s="156">
        <v>10.4467</v>
      </c>
      <c r="G154" s="156"/>
      <c r="H154" s="157"/>
      <c r="I154" s="157"/>
      <c r="J154" s="157"/>
      <c r="K154" s="1"/>
    </row>
    <row r="155" ht="16.55" customHeight="1" spans="1:11">
      <c r="A155" s="123"/>
      <c r="B155" s="155" t="s">
        <v>416</v>
      </c>
      <c r="C155" s="155" t="s">
        <v>381</v>
      </c>
      <c r="D155" s="155" t="s">
        <v>382</v>
      </c>
      <c r="E155" s="156">
        <f t="shared" si="2"/>
        <v>8.2866</v>
      </c>
      <c r="F155" s="156">
        <v>8.2866</v>
      </c>
      <c r="G155" s="156"/>
      <c r="H155" s="157"/>
      <c r="I155" s="157"/>
      <c r="J155" s="157"/>
      <c r="K155" s="1"/>
    </row>
    <row r="156" ht="16.55" customHeight="1" spans="1:11">
      <c r="A156" s="123"/>
      <c r="B156" s="155" t="s">
        <v>416</v>
      </c>
      <c r="C156" s="155" t="s">
        <v>388</v>
      </c>
      <c r="D156" s="155" t="s">
        <v>357</v>
      </c>
      <c r="E156" s="156">
        <f t="shared" si="2"/>
        <v>514.92636</v>
      </c>
      <c r="F156" s="156">
        <v>514.92636</v>
      </c>
      <c r="G156" s="156"/>
      <c r="H156" s="157"/>
      <c r="I156" s="157"/>
      <c r="J156" s="157"/>
      <c r="K156" s="1"/>
    </row>
    <row r="157" ht="16.55" customHeight="1" spans="1:11">
      <c r="A157" s="123"/>
      <c r="B157" s="155" t="s">
        <v>416</v>
      </c>
      <c r="C157" s="155" t="s">
        <v>388</v>
      </c>
      <c r="D157" s="155" t="s">
        <v>358</v>
      </c>
      <c r="E157" s="156">
        <f t="shared" si="2"/>
        <v>231.192</v>
      </c>
      <c r="F157" s="156">
        <v>231.192</v>
      </c>
      <c r="G157" s="156"/>
      <c r="H157" s="157"/>
      <c r="I157" s="157"/>
      <c r="J157" s="157"/>
      <c r="K157" s="1"/>
    </row>
    <row r="158" ht="16.55" customHeight="1" spans="1:11">
      <c r="A158" s="123"/>
      <c r="B158" s="155" t="s">
        <v>416</v>
      </c>
      <c r="C158" s="155" t="s">
        <v>388</v>
      </c>
      <c r="D158" s="155" t="s">
        <v>359</v>
      </c>
      <c r="E158" s="156">
        <f t="shared" si="2"/>
        <v>1464.042796</v>
      </c>
      <c r="F158" s="156">
        <v>1445.936796</v>
      </c>
      <c r="G158" s="156">
        <v>18.106</v>
      </c>
      <c r="H158" s="157"/>
      <c r="I158" s="157"/>
      <c r="J158" s="157"/>
      <c r="K158" s="1"/>
    </row>
    <row r="159" ht="16.55" customHeight="1" spans="1:11">
      <c r="A159" s="123"/>
      <c r="B159" s="155" t="s">
        <v>416</v>
      </c>
      <c r="C159" s="155" t="s">
        <v>390</v>
      </c>
      <c r="D159" s="155" t="s">
        <v>363</v>
      </c>
      <c r="E159" s="156">
        <f t="shared" si="2"/>
        <v>67.36</v>
      </c>
      <c r="F159" s="156">
        <v>67.36</v>
      </c>
      <c r="G159" s="156"/>
      <c r="H159" s="157"/>
      <c r="I159" s="157"/>
      <c r="J159" s="157"/>
      <c r="K159" s="1"/>
    </row>
    <row r="160" ht="16.55" customHeight="1" spans="1:11">
      <c r="A160" s="123"/>
      <c r="B160" s="155" t="s">
        <v>416</v>
      </c>
      <c r="C160" s="155" t="s">
        <v>390</v>
      </c>
      <c r="D160" s="155" t="s">
        <v>367</v>
      </c>
      <c r="E160" s="156">
        <f t="shared" si="2"/>
        <v>86.724</v>
      </c>
      <c r="F160" s="156">
        <v>86.724</v>
      </c>
      <c r="G160" s="156"/>
      <c r="H160" s="157"/>
      <c r="I160" s="157"/>
      <c r="J160" s="157"/>
      <c r="K160" s="1"/>
    </row>
    <row r="161" ht="16.55" customHeight="1" spans="1:11">
      <c r="A161" s="123"/>
      <c r="B161" s="155" t="s">
        <v>416</v>
      </c>
      <c r="C161" s="155" t="s">
        <v>390</v>
      </c>
      <c r="D161" s="155" t="s">
        <v>382</v>
      </c>
      <c r="E161" s="156">
        <f t="shared" si="2"/>
        <v>69.4904</v>
      </c>
      <c r="F161" s="156">
        <v>69.4904</v>
      </c>
      <c r="G161" s="156"/>
      <c r="H161" s="157"/>
      <c r="I161" s="157"/>
      <c r="J161" s="157"/>
      <c r="K161" s="1"/>
    </row>
    <row r="162" ht="16.55" customHeight="1" spans="1:11">
      <c r="A162" s="123"/>
      <c r="B162" s="155" t="s">
        <v>416</v>
      </c>
      <c r="C162" s="155" t="s">
        <v>390</v>
      </c>
      <c r="D162" s="155" t="s">
        <v>374</v>
      </c>
      <c r="E162" s="156">
        <f t="shared" si="2"/>
        <v>5.13</v>
      </c>
      <c r="F162" s="156">
        <v>5.13</v>
      </c>
      <c r="G162" s="156"/>
      <c r="H162" s="157"/>
      <c r="I162" s="157"/>
      <c r="J162" s="157"/>
      <c r="K162" s="1"/>
    </row>
    <row r="163" ht="16.55" customHeight="1" spans="1:11">
      <c r="A163" s="123"/>
      <c r="B163" s="155" t="s">
        <v>416</v>
      </c>
      <c r="C163" s="155" t="s">
        <v>390</v>
      </c>
      <c r="D163" s="155" t="s">
        <v>376</v>
      </c>
      <c r="E163" s="156">
        <f t="shared" si="2"/>
        <v>19.29855</v>
      </c>
      <c r="F163" s="156"/>
      <c r="G163" s="156">
        <v>19.29855</v>
      </c>
      <c r="H163" s="157"/>
      <c r="I163" s="157"/>
      <c r="J163" s="157"/>
      <c r="K163" s="1"/>
    </row>
    <row r="164" ht="16.55" customHeight="1" spans="1:11">
      <c r="A164" s="123"/>
      <c r="B164" s="155" t="s">
        <v>416</v>
      </c>
      <c r="C164" s="155" t="s">
        <v>390</v>
      </c>
      <c r="D164" s="155" t="s">
        <v>369</v>
      </c>
      <c r="E164" s="156">
        <f t="shared" si="2"/>
        <v>55.8897</v>
      </c>
      <c r="F164" s="156">
        <v>48.564</v>
      </c>
      <c r="G164" s="156">
        <v>7.3257</v>
      </c>
      <c r="H164" s="157"/>
      <c r="I164" s="157"/>
      <c r="J164" s="157"/>
      <c r="K164" s="1"/>
    </row>
    <row r="165" ht="16.55" customHeight="1" spans="1:11">
      <c r="A165" s="123"/>
      <c r="B165" s="155" t="s">
        <v>416</v>
      </c>
      <c r="C165" s="155" t="s">
        <v>390</v>
      </c>
      <c r="D165" s="155" t="s">
        <v>380</v>
      </c>
      <c r="E165" s="156">
        <f t="shared" si="2"/>
        <v>7.4</v>
      </c>
      <c r="F165" s="156">
        <v>7.4</v>
      </c>
      <c r="G165" s="156"/>
      <c r="H165" s="157"/>
      <c r="I165" s="157"/>
      <c r="J165" s="157"/>
      <c r="K165" s="1"/>
    </row>
    <row r="166" ht="16.55" customHeight="1" spans="1:11">
      <c r="A166" s="123"/>
      <c r="B166" s="155" t="s">
        <v>416</v>
      </c>
      <c r="C166" s="155" t="s">
        <v>391</v>
      </c>
      <c r="D166" s="155" t="s">
        <v>392</v>
      </c>
      <c r="E166" s="156">
        <f t="shared" si="2"/>
        <v>1.3</v>
      </c>
      <c r="F166" s="156">
        <v>1.3</v>
      </c>
      <c r="G166" s="156"/>
      <c r="H166" s="157"/>
      <c r="I166" s="157"/>
      <c r="J166" s="157"/>
      <c r="K166" s="1"/>
    </row>
    <row r="167" ht="16.55" customHeight="1" spans="1:11">
      <c r="A167" s="123"/>
      <c r="B167" s="155" t="s">
        <v>416</v>
      </c>
      <c r="C167" s="155" t="s">
        <v>393</v>
      </c>
      <c r="D167" s="155" t="s">
        <v>394</v>
      </c>
      <c r="E167" s="156">
        <f t="shared" si="2"/>
        <v>230</v>
      </c>
      <c r="F167" s="156"/>
      <c r="G167" s="156">
        <v>230</v>
      </c>
      <c r="H167" s="157"/>
      <c r="I167" s="157"/>
      <c r="J167" s="157"/>
      <c r="K167" s="1"/>
    </row>
    <row r="168" ht="16.55" customHeight="1" spans="1:11">
      <c r="A168" s="123"/>
      <c r="B168" s="155" t="s">
        <v>417</v>
      </c>
      <c r="C168" s="155" t="s">
        <v>390</v>
      </c>
      <c r="D168" s="155" t="s">
        <v>369</v>
      </c>
      <c r="E168" s="156">
        <f t="shared" si="2"/>
        <v>0.13</v>
      </c>
      <c r="F168" s="156"/>
      <c r="G168" s="156">
        <v>0.13</v>
      </c>
      <c r="H168" s="157"/>
      <c r="I168" s="157"/>
      <c r="J168" s="157"/>
      <c r="K168" s="1"/>
    </row>
    <row r="169" ht="16.55" customHeight="1" spans="1:11">
      <c r="A169" s="123"/>
      <c r="B169" s="155" t="s">
        <v>418</v>
      </c>
      <c r="C169" s="155" t="s">
        <v>356</v>
      </c>
      <c r="D169" s="155" t="s">
        <v>357</v>
      </c>
      <c r="E169" s="156">
        <f t="shared" si="2"/>
        <v>81.1867</v>
      </c>
      <c r="F169" s="156">
        <v>81.1867</v>
      </c>
      <c r="G169" s="156"/>
      <c r="H169" s="157"/>
      <c r="I169" s="157"/>
      <c r="J169" s="157"/>
      <c r="K169" s="1"/>
    </row>
    <row r="170" ht="16.55" customHeight="1" spans="1:11">
      <c r="A170" s="123"/>
      <c r="B170" s="155" t="s">
        <v>418</v>
      </c>
      <c r="C170" s="155" t="s">
        <v>356</v>
      </c>
      <c r="D170" s="155" t="s">
        <v>358</v>
      </c>
      <c r="E170" s="156">
        <f t="shared" si="2"/>
        <v>76.836</v>
      </c>
      <c r="F170" s="156">
        <v>76.836</v>
      </c>
      <c r="G170" s="156"/>
      <c r="H170" s="157"/>
      <c r="I170" s="157"/>
      <c r="J170" s="157"/>
      <c r="K170" s="1"/>
    </row>
    <row r="171" ht="16.55" customHeight="1" spans="1:11">
      <c r="A171" s="123"/>
      <c r="B171" s="155" t="s">
        <v>418</v>
      </c>
      <c r="C171" s="155" t="s">
        <v>360</v>
      </c>
      <c r="D171" s="155" t="s">
        <v>361</v>
      </c>
      <c r="E171" s="156">
        <f t="shared" si="2"/>
        <v>1.2</v>
      </c>
      <c r="F171" s="156">
        <v>1.2</v>
      </c>
      <c r="G171" s="156"/>
      <c r="H171" s="157"/>
      <c r="I171" s="157"/>
      <c r="J171" s="157"/>
      <c r="K171" s="1"/>
    </row>
    <row r="172" ht="16.55" customHeight="1" spans="1:11">
      <c r="A172" s="123"/>
      <c r="B172" s="155" t="s">
        <v>418</v>
      </c>
      <c r="C172" s="155" t="s">
        <v>362</v>
      </c>
      <c r="D172" s="155" t="s">
        <v>384</v>
      </c>
      <c r="E172" s="156">
        <f t="shared" si="2"/>
        <v>60.4938</v>
      </c>
      <c r="F172" s="156">
        <v>60.4938</v>
      </c>
      <c r="G172" s="156"/>
      <c r="H172" s="157"/>
      <c r="I172" s="157"/>
      <c r="J172" s="157"/>
      <c r="K172" s="1"/>
    </row>
    <row r="173" ht="16.55" customHeight="1" spans="1:11">
      <c r="A173" s="123"/>
      <c r="B173" s="155" t="s">
        <v>418</v>
      </c>
      <c r="C173" s="155" t="s">
        <v>362</v>
      </c>
      <c r="D173" s="155" t="s">
        <v>385</v>
      </c>
      <c r="E173" s="156">
        <f t="shared" si="2"/>
        <v>2.5562</v>
      </c>
      <c r="F173" s="156">
        <v>2.5562</v>
      </c>
      <c r="G173" s="156"/>
      <c r="H173" s="157"/>
      <c r="I173" s="157"/>
      <c r="J173" s="157"/>
      <c r="K173" s="1"/>
    </row>
    <row r="174" ht="16.55" customHeight="1" spans="1:11">
      <c r="A174" s="123"/>
      <c r="B174" s="155" t="s">
        <v>418</v>
      </c>
      <c r="C174" s="155" t="s">
        <v>375</v>
      </c>
      <c r="D174" s="155" t="s">
        <v>376</v>
      </c>
      <c r="E174" s="156">
        <f t="shared" si="2"/>
        <v>17.1417</v>
      </c>
      <c r="F174" s="156">
        <v>17.1417</v>
      </c>
      <c r="G174" s="156"/>
      <c r="H174" s="157"/>
      <c r="I174" s="157"/>
      <c r="J174" s="157"/>
      <c r="K174" s="1"/>
    </row>
    <row r="175" ht="16.55" customHeight="1" spans="1:11">
      <c r="A175" s="123"/>
      <c r="B175" s="155" t="s">
        <v>418</v>
      </c>
      <c r="C175" s="155" t="s">
        <v>381</v>
      </c>
      <c r="D175" s="155" t="s">
        <v>382</v>
      </c>
      <c r="E175" s="156">
        <f t="shared" si="2"/>
        <v>13.9209</v>
      </c>
      <c r="F175" s="156">
        <v>13.9209</v>
      </c>
      <c r="G175" s="156"/>
      <c r="H175" s="157"/>
      <c r="I175" s="157"/>
      <c r="J175" s="157"/>
      <c r="K175" s="1"/>
    </row>
    <row r="176" ht="16.55" customHeight="1" spans="1:11">
      <c r="A176" s="123"/>
      <c r="B176" s="155" t="s">
        <v>418</v>
      </c>
      <c r="C176" s="155" t="s">
        <v>388</v>
      </c>
      <c r="D176" s="155" t="s">
        <v>357</v>
      </c>
      <c r="E176" s="156">
        <f t="shared" si="2"/>
        <v>489.3702</v>
      </c>
      <c r="F176" s="156">
        <v>489.3702</v>
      </c>
      <c r="G176" s="156"/>
      <c r="H176" s="157"/>
      <c r="I176" s="157"/>
      <c r="J176" s="157"/>
      <c r="K176" s="1"/>
    </row>
    <row r="177" ht="16.55" customHeight="1" spans="1:11">
      <c r="A177" s="123"/>
      <c r="B177" s="155" t="s">
        <v>418</v>
      </c>
      <c r="C177" s="155" t="s">
        <v>388</v>
      </c>
      <c r="D177" s="155" t="s">
        <v>358</v>
      </c>
      <c r="E177" s="156">
        <f t="shared" si="2"/>
        <v>297.7148</v>
      </c>
      <c r="F177" s="156">
        <v>297.7148</v>
      </c>
      <c r="G177" s="156"/>
      <c r="H177" s="157"/>
      <c r="I177" s="157"/>
      <c r="J177" s="157"/>
      <c r="K177" s="1"/>
    </row>
    <row r="178" ht="16.55" customHeight="1" spans="1:11">
      <c r="A178" s="123"/>
      <c r="B178" s="155" t="s">
        <v>418</v>
      </c>
      <c r="C178" s="155" t="s">
        <v>388</v>
      </c>
      <c r="D178" s="155" t="s">
        <v>389</v>
      </c>
      <c r="E178" s="156">
        <f t="shared" si="2"/>
        <v>114.38085</v>
      </c>
      <c r="F178" s="156">
        <v>114.38085</v>
      </c>
      <c r="G178" s="156"/>
      <c r="H178" s="157"/>
      <c r="I178" s="157"/>
      <c r="J178" s="157"/>
      <c r="K178" s="1"/>
    </row>
    <row r="179" ht="16.55" customHeight="1" spans="1:11">
      <c r="A179" s="123"/>
      <c r="B179" s="155" t="s">
        <v>418</v>
      </c>
      <c r="C179" s="155" t="s">
        <v>388</v>
      </c>
      <c r="D179" s="155" t="s">
        <v>359</v>
      </c>
      <c r="E179" s="156">
        <f t="shared" si="2"/>
        <v>565.806864</v>
      </c>
      <c r="F179" s="156">
        <v>565.806864</v>
      </c>
      <c r="G179" s="156"/>
      <c r="H179" s="157"/>
      <c r="I179" s="157"/>
      <c r="J179" s="157"/>
      <c r="K179" s="1"/>
    </row>
    <row r="180" ht="16.55" customHeight="1" spans="1:11">
      <c r="A180" s="123"/>
      <c r="B180" s="155" t="s">
        <v>418</v>
      </c>
      <c r="C180" s="155" t="s">
        <v>388</v>
      </c>
      <c r="D180" s="155" t="s">
        <v>361</v>
      </c>
      <c r="E180" s="156">
        <f t="shared" si="2"/>
        <v>99.36</v>
      </c>
      <c r="F180" s="156">
        <v>99.36</v>
      </c>
      <c r="G180" s="156"/>
      <c r="H180" s="157"/>
      <c r="I180" s="157"/>
      <c r="J180" s="157"/>
      <c r="K180" s="1"/>
    </row>
    <row r="181" ht="16.55" customHeight="1" spans="1:11">
      <c r="A181" s="123"/>
      <c r="B181" s="155" t="s">
        <v>418</v>
      </c>
      <c r="C181" s="155" t="s">
        <v>390</v>
      </c>
      <c r="D181" s="155" t="s">
        <v>363</v>
      </c>
      <c r="E181" s="156">
        <f t="shared" si="2"/>
        <v>113.16</v>
      </c>
      <c r="F181" s="156">
        <v>113.16</v>
      </c>
      <c r="G181" s="156"/>
      <c r="H181" s="157"/>
      <c r="I181" s="157"/>
      <c r="J181" s="157"/>
      <c r="K181" s="1"/>
    </row>
    <row r="182" ht="16.55" customHeight="1" spans="1:11">
      <c r="A182" s="123"/>
      <c r="B182" s="155" t="s">
        <v>418</v>
      </c>
      <c r="C182" s="155" t="s">
        <v>390</v>
      </c>
      <c r="D182" s="155" t="s">
        <v>367</v>
      </c>
      <c r="E182" s="156">
        <f t="shared" si="2"/>
        <v>59.4</v>
      </c>
      <c r="F182" s="156">
        <v>59.4</v>
      </c>
      <c r="G182" s="156"/>
      <c r="H182" s="157"/>
      <c r="I182" s="157"/>
      <c r="J182" s="157"/>
      <c r="K182" s="1"/>
    </row>
    <row r="183" ht="16.55" customHeight="1" spans="1:11">
      <c r="A183" s="123"/>
      <c r="B183" s="155" t="s">
        <v>418</v>
      </c>
      <c r="C183" s="155" t="s">
        <v>390</v>
      </c>
      <c r="D183" s="155" t="s">
        <v>382</v>
      </c>
      <c r="E183" s="156">
        <f t="shared" si="2"/>
        <v>19.956804</v>
      </c>
      <c r="F183" s="156">
        <v>19.956804</v>
      </c>
      <c r="G183" s="156"/>
      <c r="H183" s="157"/>
      <c r="I183" s="157"/>
      <c r="J183" s="157"/>
      <c r="K183" s="1"/>
    </row>
    <row r="184" ht="16.55" customHeight="1" spans="1:11">
      <c r="A184" s="123"/>
      <c r="B184" s="155" t="s">
        <v>418</v>
      </c>
      <c r="C184" s="155" t="s">
        <v>390</v>
      </c>
      <c r="D184" s="155" t="s">
        <v>374</v>
      </c>
      <c r="E184" s="156">
        <f t="shared" si="2"/>
        <v>4.14</v>
      </c>
      <c r="F184" s="156">
        <v>4.14</v>
      </c>
      <c r="G184" s="156"/>
      <c r="H184" s="157"/>
      <c r="I184" s="157"/>
      <c r="J184" s="157"/>
      <c r="K184" s="1"/>
    </row>
    <row r="185" ht="16.55" customHeight="1" spans="1:11">
      <c r="A185" s="123"/>
      <c r="B185" s="155" t="s">
        <v>418</v>
      </c>
      <c r="C185" s="155" t="s">
        <v>390</v>
      </c>
      <c r="D185" s="155" t="s">
        <v>369</v>
      </c>
      <c r="E185" s="156">
        <f t="shared" si="2"/>
        <v>47.7315</v>
      </c>
      <c r="F185" s="156">
        <v>39.192</v>
      </c>
      <c r="G185" s="156">
        <v>8.5395</v>
      </c>
      <c r="H185" s="157"/>
      <c r="I185" s="157"/>
      <c r="J185" s="157"/>
      <c r="K185" s="1"/>
    </row>
    <row r="186" ht="16.55" customHeight="1" spans="1:11">
      <c r="A186" s="123"/>
      <c r="B186" s="155" t="s">
        <v>418</v>
      </c>
      <c r="C186" s="155" t="s">
        <v>390</v>
      </c>
      <c r="D186" s="155" t="s">
        <v>380</v>
      </c>
      <c r="E186" s="156">
        <f t="shared" si="2"/>
        <v>11.1</v>
      </c>
      <c r="F186" s="156">
        <v>11.1</v>
      </c>
      <c r="G186" s="156"/>
      <c r="H186" s="157"/>
      <c r="I186" s="157"/>
      <c r="J186" s="157"/>
      <c r="K186" s="1"/>
    </row>
    <row r="187" ht="16.55" customHeight="1" spans="1:11">
      <c r="A187" s="123"/>
      <c r="B187" s="155" t="s">
        <v>418</v>
      </c>
      <c r="C187" s="155" t="s">
        <v>391</v>
      </c>
      <c r="D187" s="155" t="s">
        <v>392</v>
      </c>
      <c r="E187" s="156">
        <f t="shared" si="2"/>
        <v>1.3</v>
      </c>
      <c r="F187" s="156">
        <v>1.3</v>
      </c>
      <c r="G187" s="156"/>
      <c r="H187" s="157"/>
      <c r="I187" s="157"/>
      <c r="J187" s="157"/>
      <c r="K187" s="1"/>
    </row>
    <row r="188" ht="16.55" customHeight="1" spans="1:11">
      <c r="A188" s="123"/>
      <c r="B188" s="155" t="s">
        <v>419</v>
      </c>
      <c r="C188" s="155" t="s">
        <v>356</v>
      </c>
      <c r="D188" s="155" t="s">
        <v>357</v>
      </c>
      <c r="E188" s="156">
        <f t="shared" si="2"/>
        <v>81.1867</v>
      </c>
      <c r="F188" s="156">
        <v>81.1867</v>
      </c>
      <c r="G188" s="156"/>
      <c r="H188" s="157"/>
      <c r="I188" s="157"/>
      <c r="J188" s="157"/>
      <c r="K188" s="1"/>
    </row>
    <row r="189" ht="16.55" customHeight="1" spans="1:11">
      <c r="A189" s="123"/>
      <c r="B189" s="155" t="s">
        <v>419</v>
      </c>
      <c r="C189" s="155" t="s">
        <v>356</v>
      </c>
      <c r="D189" s="155" t="s">
        <v>358</v>
      </c>
      <c r="E189" s="156">
        <f t="shared" si="2"/>
        <v>76.836</v>
      </c>
      <c r="F189" s="156">
        <v>76.836</v>
      </c>
      <c r="G189" s="156"/>
      <c r="H189" s="157"/>
      <c r="I189" s="157"/>
      <c r="J189" s="157"/>
      <c r="K189" s="1"/>
    </row>
    <row r="190" ht="16.55" customHeight="1" spans="1:11">
      <c r="A190" s="123"/>
      <c r="B190" s="155" t="s">
        <v>419</v>
      </c>
      <c r="C190" s="155" t="s">
        <v>360</v>
      </c>
      <c r="D190" s="155" t="s">
        <v>361</v>
      </c>
      <c r="E190" s="156">
        <f t="shared" si="2"/>
        <v>1.2</v>
      </c>
      <c r="F190" s="156">
        <v>1.2</v>
      </c>
      <c r="G190" s="156"/>
      <c r="H190" s="157"/>
      <c r="I190" s="157"/>
      <c r="J190" s="157"/>
      <c r="K190" s="1"/>
    </row>
    <row r="191" ht="16.55" customHeight="1" spans="1:11">
      <c r="A191" s="123"/>
      <c r="B191" s="155" t="s">
        <v>419</v>
      </c>
      <c r="C191" s="155" t="s">
        <v>362</v>
      </c>
      <c r="D191" s="155" t="s">
        <v>363</v>
      </c>
      <c r="E191" s="156">
        <f t="shared" si="2"/>
        <v>1.9</v>
      </c>
      <c r="F191" s="156">
        <v>1.9</v>
      </c>
      <c r="G191" s="156"/>
      <c r="H191" s="157"/>
      <c r="I191" s="157"/>
      <c r="J191" s="157"/>
      <c r="K191" s="1"/>
    </row>
    <row r="192" ht="16.55" customHeight="1" spans="1:11">
      <c r="A192" s="123"/>
      <c r="B192" s="155" t="s">
        <v>419</v>
      </c>
      <c r="C192" s="155" t="s">
        <v>362</v>
      </c>
      <c r="D192" s="155" t="s">
        <v>384</v>
      </c>
      <c r="E192" s="156">
        <f t="shared" si="2"/>
        <v>31.1683</v>
      </c>
      <c r="F192" s="156">
        <v>31.1683</v>
      </c>
      <c r="G192" s="156"/>
      <c r="H192" s="157"/>
      <c r="I192" s="157"/>
      <c r="J192" s="157"/>
      <c r="K192" s="1"/>
    </row>
    <row r="193" ht="16.55" customHeight="1" spans="1:11">
      <c r="A193" s="123"/>
      <c r="B193" s="155" t="s">
        <v>419</v>
      </c>
      <c r="C193" s="155" t="s">
        <v>362</v>
      </c>
      <c r="D193" s="155" t="s">
        <v>385</v>
      </c>
      <c r="E193" s="156">
        <f t="shared" si="2"/>
        <v>19.0697</v>
      </c>
      <c r="F193" s="156">
        <v>19.0697</v>
      </c>
      <c r="G193" s="156"/>
      <c r="H193" s="157"/>
      <c r="I193" s="157"/>
      <c r="J193" s="157"/>
      <c r="K193" s="1"/>
    </row>
    <row r="194" ht="16.55" customHeight="1" spans="1:11">
      <c r="A194" s="123"/>
      <c r="B194" s="155" t="s">
        <v>419</v>
      </c>
      <c r="C194" s="155" t="s">
        <v>375</v>
      </c>
      <c r="D194" s="155" t="s">
        <v>376</v>
      </c>
      <c r="E194" s="156">
        <f t="shared" si="2"/>
        <v>33.9319</v>
      </c>
      <c r="F194" s="156">
        <v>33.9319</v>
      </c>
      <c r="G194" s="156"/>
      <c r="H194" s="157"/>
      <c r="I194" s="157"/>
      <c r="J194" s="157"/>
      <c r="K194" s="1"/>
    </row>
    <row r="195" ht="16.55" customHeight="1" spans="1:11">
      <c r="A195" s="123"/>
      <c r="B195" s="155" t="s">
        <v>419</v>
      </c>
      <c r="C195" s="155" t="s">
        <v>381</v>
      </c>
      <c r="D195" s="155" t="s">
        <v>382</v>
      </c>
      <c r="E195" s="156">
        <f t="shared" si="2"/>
        <v>28.0508</v>
      </c>
      <c r="F195" s="156">
        <v>28.0508</v>
      </c>
      <c r="G195" s="156"/>
      <c r="H195" s="157"/>
      <c r="I195" s="157"/>
      <c r="J195" s="157"/>
      <c r="K195" s="1"/>
    </row>
    <row r="196" ht="16.55" customHeight="1" spans="1:11">
      <c r="A196" s="123"/>
      <c r="B196" s="155" t="s">
        <v>419</v>
      </c>
      <c r="C196" s="155" t="s">
        <v>388</v>
      </c>
      <c r="D196" s="155" t="s">
        <v>357</v>
      </c>
      <c r="E196" s="156">
        <f t="shared" si="2"/>
        <v>296.9808</v>
      </c>
      <c r="F196" s="156">
        <v>296.9808</v>
      </c>
      <c r="G196" s="156"/>
      <c r="H196" s="157"/>
      <c r="I196" s="157"/>
      <c r="J196" s="157"/>
      <c r="K196" s="1"/>
    </row>
    <row r="197" ht="16.55" customHeight="1" spans="1:11">
      <c r="A197" s="123"/>
      <c r="B197" s="155" t="s">
        <v>419</v>
      </c>
      <c r="C197" s="155" t="s">
        <v>388</v>
      </c>
      <c r="D197" s="155" t="s">
        <v>358</v>
      </c>
      <c r="E197" s="156">
        <f t="shared" si="2"/>
        <v>206.4696</v>
      </c>
      <c r="F197" s="156">
        <v>206.4696</v>
      </c>
      <c r="G197" s="156"/>
      <c r="H197" s="157"/>
      <c r="I197" s="157"/>
      <c r="J197" s="157"/>
      <c r="K197" s="1"/>
    </row>
    <row r="198" ht="16.55" customHeight="1" spans="1:11">
      <c r="A198" s="123"/>
      <c r="B198" s="155" t="s">
        <v>419</v>
      </c>
      <c r="C198" s="155" t="s">
        <v>388</v>
      </c>
      <c r="D198" s="155" t="s">
        <v>359</v>
      </c>
      <c r="E198" s="156">
        <f t="shared" si="2"/>
        <v>793.468796</v>
      </c>
      <c r="F198" s="156">
        <v>793.468796</v>
      </c>
      <c r="G198" s="156"/>
      <c r="H198" s="157"/>
      <c r="I198" s="157"/>
      <c r="J198" s="157"/>
      <c r="K198" s="1"/>
    </row>
    <row r="199" ht="16.55" customHeight="1" spans="1:11">
      <c r="A199" s="123"/>
      <c r="B199" s="155" t="s">
        <v>419</v>
      </c>
      <c r="C199" s="155" t="s">
        <v>390</v>
      </c>
      <c r="D199" s="155" t="s">
        <v>363</v>
      </c>
      <c r="E199" s="156">
        <f t="shared" ref="E199:E262" si="3">F199+G199</f>
        <v>228.02</v>
      </c>
      <c r="F199" s="156">
        <v>228.02</v>
      </c>
      <c r="G199" s="156"/>
      <c r="H199" s="157"/>
      <c r="I199" s="157"/>
      <c r="J199" s="157"/>
      <c r="K199" s="1"/>
    </row>
    <row r="200" ht="16.55" customHeight="1" spans="1:11">
      <c r="A200" s="123"/>
      <c r="B200" s="155" t="s">
        <v>419</v>
      </c>
      <c r="C200" s="155" t="s">
        <v>390</v>
      </c>
      <c r="D200" s="155" t="s">
        <v>367</v>
      </c>
      <c r="E200" s="156">
        <f t="shared" si="3"/>
        <v>37.422</v>
      </c>
      <c r="F200" s="156">
        <v>37.422</v>
      </c>
      <c r="G200" s="156"/>
      <c r="H200" s="157"/>
      <c r="I200" s="157"/>
      <c r="J200" s="157"/>
      <c r="K200" s="1"/>
    </row>
    <row r="201" ht="16.55" customHeight="1" spans="1:11">
      <c r="A201" s="123"/>
      <c r="B201" s="155" t="s">
        <v>419</v>
      </c>
      <c r="C201" s="155" t="s">
        <v>390</v>
      </c>
      <c r="D201" s="155" t="s">
        <v>382</v>
      </c>
      <c r="E201" s="156">
        <f t="shared" si="3"/>
        <v>10.248</v>
      </c>
      <c r="F201" s="156">
        <v>10.248</v>
      </c>
      <c r="G201" s="156"/>
      <c r="H201" s="157"/>
      <c r="I201" s="157"/>
      <c r="J201" s="157"/>
      <c r="K201" s="1"/>
    </row>
    <row r="202" ht="16.55" customHeight="1" spans="1:11">
      <c r="A202" s="123"/>
      <c r="B202" s="155" t="s">
        <v>419</v>
      </c>
      <c r="C202" s="155" t="s">
        <v>390</v>
      </c>
      <c r="D202" s="155" t="s">
        <v>374</v>
      </c>
      <c r="E202" s="156">
        <f t="shared" si="3"/>
        <v>2.835</v>
      </c>
      <c r="F202" s="156">
        <v>2.835</v>
      </c>
      <c r="G202" s="156"/>
      <c r="H202" s="157"/>
      <c r="I202" s="157"/>
      <c r="J202" s="157"/>
      <c r="K202" s="1"/>
    </row>
    <row r="203" ht="16.55" customHeight="1" spans="1:11">
      <c r="A203" s="123"/>
      <c r="B203" s="155" t="s">
        <v>419</v>
      </c>
      <c r="C203" s="155" t="s">
        <v>390</v>
      </c>
      <c r="D203" s="155" t="s">
        <v>369</v>
      </c>
      <c r="E203" s="156">
        <f t="shared" si="3"/>
        <v>31.0427</v>
      </c>
      <c r="F203" s="156">
        <v>26.838</v>
      </c>
      <c r="G203" s="156">
        <v>4.2047</v>
      </c>
      <c r="H203" s="157"/>
      <c r="I203" s="157"/>
      <c r="J203" s="157"/>
      <c r="K203" s="1"/>
    </row>
    <row r="204" ht="16.55" customHeight="1" spans="1:11">
      <c r="A204" s="123"/>
      <c r="B204" s="155" t="s">
        <v>419</v>
      </c>
      <c r="C204" s="155" t="s">
        <v>390</v>
      </c>
      <c r="D204" s="155" t="s">
        <v>380</v>
      </c>
      <c r="E204" s="156">
        <f t="shared" si="3"/>
        <v>1.85</v>
      </c>
      <c r="F204" s="156">
        <v>1.85</v>
      </c>
      <c r="G204" s="156"/>
      <c r="H204" s="157"/>
      <c r="I204" s="157"/>
      <c r="J204" s="157"/>
      <c r="K204" s="1"/>
    </row>
    <row r="205" ht="16.55" customHeight="1" spans="1:11">
      <c r="A205" s="123"/>
      <c r="B205" s="155" t="s">
        <v>419</v>
      </c>
      <c r="C205" s="155" t="s">
        <v>391</v>
      </c>
      <c r="D205" s="155" t="s">
        <v>392</v>
      </c>
      <c r="E205" s="156">
        <f t="shared" si="3"/>
        <v>1.3</v>
      </c>
      <c r="F205" s="156">
        <v>1.3</v>
      </c>
      <c r="G205" s="156"/>
      <c r="H205" s="157"/>
      <c r="I205" s="157"/>
      <c r="J205" s="157"/>
      <c r="K205" s="1"/>
    </row>
    <row r="206" ht="16.55" customHeight="1" spans="1:11">
      <c r="A206" s="123"/>
      <c r="B206" s="155" t="s">
        <v>420</v>
      </c>
      <c r="C206" s="155" t="s">
        <v>356</v>
      </c>
      <c r="D206" s="155" t="s">
        <v>357</v>
      </c>
      <c r="E206" s="156">
        <f t="shared" si="3"/>
        <v>162.3733</v>
      </c>
      <c r="F206" s="156">
        <v>162.3733</v>
      </c>
      <c r="G206" s="156"/>
      <c r="H206" s="157"/>
      <c r="I206" s="157"/>
      <c r="J206" s="157"/>
      <c r="K206" s="1"/>
    </row>
    <row r="207" ht="16.55" customHeight="1" spans="1:11">
      <c r="A207" s="123"/>
      <c r="B207" s="155" t="s">
        <v>420</v>
      </c>
      <c r="C207" s="155" t="s">
        <v>356</v>
      </c>
      <c r="D207" s="155" t="s">
        <v>358</v>
      </c>
      <c r="E207" s="156">
        <f t="shared" si="3"/>
        <v>153.672</v>
      </c>
      <c r="F207" s="156">
        <v>153.672</v>
      </c>
      <c r="G207" s="156"/>
      <c r="H207" s="157"/>
      <c r="I207" s="157"/>
      <c r="J207" s="157"/>
      <c r="K207" s="1"/>
    </row>
    <row r="208" ht="16.55" customHeight="1" spans="1:11">
      <c r="A208" s="123"/>
      <c r="B208" s="155" t="s">
        <v>420</v>
      </c>
      <c r="C208" s="155" t="s">
        <v>360</v>
      </c>
      <c r="D208" s="155" t="s">
        <v>361</v>
      </c>
      <c r="E208" s="156">
        <f t="shared" si="3"/>
        <v>2.4</v>
      </c>
      <c r="F208" s="156">
        <v>2.4</v>
      </c>
      <c r="G208" s="156"/>
      <c r="H208" s="157"/>
      <c r="I208" s="157"/>
      <c r="J208" s="157"/>
      <c r="K208" s="1"/>
    </row>
    <row r="209" ht="16.55" customHeight="1" spans="1:11">
      <c r="A209" s="123"/>
      <c r="B209" s="155" t="s">
        <v>420</v>
      </c>
      <c r="C209" s="155" t="s">
        <v>362</v>
      </c>
      <c r="D209" s="155" t="s">
        <v>384</v>
      </c>
      <c r="E209" s="156">
        <f t="shared" si="3"/>
        <v>64.5</v>
      </c>
      <c r="F209" s="156">
        <v>64.5</v>
      </c>
      <c r="G209" s="156"/>
      <c r="H209" s="157"/>
      <c r="I209" s="157"/>
      <c r="J209" s="157"/>
      <c r="K209" s="1"/>
    </row>
    <row r="210" ht="16.55" customHeight="1" spans="1:11">
      <c r="A210" s="123"/>
      <c r="B210" s="155" t="s">
        <v>420</v>
      </c>
      <c r="C210" s="155" t="s">
        <v>362</v>
      </c>
      <c r="D210" s="155" t="s">
        <v>385</v>
      </c>
      <c r="E210" s="156">
        <f t="shared" si="3"/>
        <v>70.7757</v>
      </c>
      <c r="F210" s="156">
        <v>70.7757</v>
      </c>
      <c r="G210" s="156"/>
      <c r="H210" s="157"/>
      <c r="I210" s="157"/>
      <c r="J210" s="157"/>
      <c r="K210" s="1"/>
    </row>
    <row r="211" ht="16.55" customHeight="1" spans="1:11">
      <c r="A211" s="123"/>
      <c r="B211" s="155" t="s">
        <v>420</v>
      </c>
      <c r="C211" s="155" t="s">
        <v>373</v>
      </c>
      <c r="D211" s="155" t="s">
        <v>374</v>
      </c>
      <c r="E211" s="156">
        <f t="shared" si="3"/>
        <v>971.64</v>
      </c>
      <c r="F211" s="156">
        <v>971.64</v>
      </c>
      <c r="G211" s="156"/>
      <c r="H211" s="157"/>
      <c r="I211" s="157"/>
      <c r="J211" s="157"/>
      <c r="K211" s="1"/>
    </row>
    <row r="212" ht="16.55" customHeight="1" spans="1:11">
      <c r="A212" s="123"/>
      <c r="B212" s="155" t="s">
        <v>420</v>
      </c>
      <c r="C212" s="155" t="s">
        <v>375</v>
      </c>
      <c r="D212" s="155" t="s">
        <v>376</v>
      </c>
      <c r="E212" s="156">
        <f t="shared" si="3"/>
        <v>33.9238</v>
      </c>
      <c r="F212" s="156">
        <v>33.9238</v>
      </c>
      <c r="G212" s="156"/>
      <c r="H212" s="157"/>
      <c r="I212" s="157"/>
      <c r="J212" s="157"/>
      <c r="K212" s="1"/>
    </row>
    <row r="213" ht="16.55" customHeight="1" spans="1:11">
      <c r="A213" s="123"/>
      <c r="B213" s="155" t="s">
        <v>420</v>
      </c>
      <c r="C213" s="155" t="s">
        <v>381</v>
      </c>
      <c r="D213" s="155" t="s">
        <v>382</v>
      </c>
      <c r="E213" s="156">
        <f t="shared" si="3"/>
        <v>27.5391</v>
      </c>
      <c r="F213" s="156">
        <v>27.5391</v>
      </c>
      <c r="G213" s="156"/>
      <c r="H213" s="157"/>
      <c r="I213" s="157"/>
      <c r="J213" s="157"/>
      <c r="K213" s="1"/>
    </row>
    <row r="214" ht="16.55" customHeight="1" spans="1:11">
      <c r="A214" s="123"/>
      <c r="B214" s="155" t="s">
        <v>420</v>
      </c>
      <c r="C214" s="155" t="s">
        <v>388</v>
      </c>
      <c r="D214" s="155" t="s">
        <v>357</v>
      </c>
      <c r="E214" s="156">
        <f t="shared" si="3"/>
        <v>1100.94044</v>
      </c>
      <c r="F214" s="156">
        <v>1100.94044</v>
      </c>
      <c r="G214" s="156"/>
      <c r="H214" s="157"/>
      <c r="I214" s="157"/>
      <c r="J214" s="157"/>
      <c r="K214" s="1"/>
    </row>
    <row r="215" ht="16.55" customHeight="1" spans="1:11">
      <c r="A215" s="123"/>
      <c r="B215" s="155" t="s">
        <v>420</v>
      </c>
      <c r="C215" s="155" t="s">
        <v>388</v>
      </c>
      <c r="D215" s="155" t="s">
        <v>358</v>
      </c>
      <c r="E215" s="156">
        <f t="shared" si="3"/>
        <v>296.0852</v>
      </c>
      <c r="F215" s="156">
        <v>296.0852</v>
      </c>
      <c r="G215" s="156"/>
      <c r="H215" s="157"/>
      <c r="I215" s="157"/>
      <c r="J215" s="157"/>
      <c r="K215" s="1"/>
    </row>
    <row r="216" ht="16.55" customHeight="1" spans="1:11">
      <c r="A216" s="123"/>
      <c r="B216" s="155" t="s">
        <v>420</v>
      </c>
      <c r="C216" s="155" t="s">
        <v>388</v>
      </c>
      <c r="D216" s="155" t="s">
        <v>359</v>
      </c>
      <c r="E216" s="156">
        <f t="shared" si="3"/>
        <v>2761.09738</v>
      </c>
      <c r="F216" s="156">
        <v>2761.09738</v>
      </c>
      <c r="G216" s="156"/>
      <c r="H216" s="157"/>
      <c r="I216" s="157"/>
      <c r="J216" s="157"/>
      <c r="K216" s="1"/>
    </row>
    <row r="217" ht="16.55" customHeight="1" spans="1:11">
      <c r="A217" s="123"/>
      <c r="B217" s="155" t="s">
        <v>420</v>
      </c>
      <c r="C217" s="155" t="s">
        <v>390</v>
      </c>
      <c r="D217" s="155" t="s">
        <v>363</v>
      </c>
      <c r="E217" s="156">
        <f t="shared" si="3"/>
        <v>223.86</v>
      </c>
      <c r="F217" s="156">
        <v>223.86</v>
      </c>
      <c r="G217" s="156"/>
      <c r="H217" s="157"/>
      <c r="I217" s="157"/>
      <c r="J217" s="157"/>
      <c r="K217" s="1"/>
    </row>
    <row r="218" ht="16.55" customHeight="1" spans="1:11">
      <c r="A218" s="123"/>
      <c r="B218" s="155" t="s">
        <v>420</v>
      </c>
      <c r="C218" s="155" t="s">
        <v>390</v>
      </c>
      <c r="D218" s="155" t="s">
        <v>421</v>
      </c>
      <c r="E218" s="156">
        <f t="shared" si="3"/>
        <v>820</v>
      </c>
      <c r="F218" s="156"/>
      <c r="G218" s="156">
        <v>820</v>
      </c>
      <c r="H218" s="157"/>
      <c r="I218" s="157"/>
      <c r="J218" s="157"/>
      <c r="K218" s="1"/>
    </row>
    <row r="219" ht="16.55" customHeight="1" spans="1:11">
      <c r="A219" s="123"/>
      <c r="B219" s="155" t="s">
        <v>420</v>
      </c>
      <c r="C219" s="155" t="s">
        <v>390</v>
      </c>
      <c r="D219" s="155" t="s">
        <v>367</v>
      </c>
      <c r="E219" s="156">
        <f t="shared" si="3"/>
        <v>122.958</v>
      </c>
      <c r="F219" s="156">
        <v>122.958</v>
      </c>
      <c r="G219" s="156"/>
      <c r="H219" s="157"/>
      <c r="I219" s="157"/>
      <c r="J219" s="157"/>
      <c r="K219" s="1"/>
    </row>
    <row r="220" ht="16.55" customHeight="1" spans="1:11">
      <c r="A220" s="123"/>
      <c r="B220" s="155" t="s">
        <v>420</v>
      </c>
      <c r="C220" s="155" t="s">
        <v>390</v>
      </c>
      <c r="D220" s="155" t="s">
        <v>382</v>
      </c>
      <c r="E220" s="156">
        <f t="shared" si="3"/>
        <v>24.906</v>
      </c>
      <c r="F220" s="156">
        <v>24.906</v>
      </c>
      <c r="G220" s="156"/>
      <c r="H220" s="157"/>
      <c r="I220" s="157"/>
      <c r="J220" s="157"/>
      <c r="K220" s="1"/>
    </row>
    <row r="221" ht="16.55" customHeight="1" spans="1:11">
      <c r="A221" s="123"/>
      <c r="B221" s="155" t="s">
        <v>420</v>
      </c>
      <c r="C221" s="155" t="s">
        <v>390</v>
      </c>
      <c r="D221" s="155" t="s">
        <v>374</v>
      </c>
      <c r="E221" s="156">
        <f t="shared" si="3"/>
        <v>8.19</v>
      </c>
      <c r="F221" s="156">
        <v>8.19</v>
      </c>
      <c r="G221" s="156"/>
      <c r="H221" s="157"/>
      <c r="I221" s="157"/>
      <c r="J221" s="157"/>
      <c r="K221" s="1"/>
    </row>
    <row r="222" ht="16.55" customHeight="1" spans="1:11">
      <c r="A222" s="123"/>
      <c r="B222" s="155" t="s">
        <v>420</v>
      </c>
      <c r="C222" s="155" t="s">
        <v>390</v>
      </c>
      <c r="D222" s="155" t="s">
        <v>376</v>
      </c>
      <c r="E222" s="156">
        <f t="shared" si="3"/>
        <v>73.92</v>
      </c>
      <c r="F222" s="156"/>
      <c r="G222" s="156">
        <v>73.92</v>
      </c>
      <c r="H222" s="157"/>
      <c r="I222" s="157"/>
      <c r="J222" s="157"/>
      <c r="K222" s="1"/>
    </row>
    <row r="223" ht="16.55" customHeight="1" spans="1:11">
      <c r="A223" s="123"/>
      <c r="B223" s="155" t="s">
        <v>420</v>
      </c>
      <c r="C223" s="155" t="s">
        <v>390</v>
      </c>
      <c r="D223" s="155" t="s">
        <v>369</v>
      </c>
      <c r="E223" s="156">
        <f t="shared" si="3"/>
        <v>95.0444</v>
      </c>
      <c r="F223" s="156">
        <v>77.532</v>
      </c>
      <c r="G223" s="156">
        <v>17.5124</v>
      </c>
      <c r="H223" s="157"/>
      <c r="I223" s="157"/>
      <c r="J223" s="157"/>
      <c r="K223" s="1"/>
    </row>
    <row r="224" ht="16.55" customHeight="1" spans="1:11">
      <c r="A224" s="123"/>
      <c r="B224" s="155" t="s">
        <v>420</v>
      </c>
      <c r="C224" s="155" t="s">
        <v>390</v>
      </c>
      <c r="D224" s="155" t="s">
        <v>380</v>
      </c>
      <c r="E224" s="156">
        <f t="shared" si="3"/>
        <v>1.85</v>
      </c>
      <c r="F224" s="156">
        <v>1.85</v>
      </c>
      <c r="G224" s="156"/>
      <c r="H224" s="157"/>
      <c r="I224" s="157"/>
      <c r="J224" s="157"/>
      <c r="K224" s="1"/>
    </row>
    <row r="225" ht="16.55" customHeight="1" spans="1:11">
      <c r="A225" s="123"/>
      <c r="B225" s="155" t="s">
        <v>420</v>
      </c>
      <c r="C225" s="155" t="s">
        <v>390</v>
      </c>
      <c r="D225" s="155" t="s">
        <v>387</v>
      </c>
      <c r="E225" s="156">
        <f t="shared" si="3"/>
        <v>7.88</v>
      </c>
      <c r="F225" s="156"/>
      <c r="G225" s="156">
        <v>7.88</v>
      </c>
      <c r="H225" s="157"/>
      <c r="I225" s="157"/>
      <c r="J225" s="157"/>
      <c r="K225" s="1"/>
    </row>
    <row r="226" ht="16.55" customHeight="1" spans="1:11">
      <c r="A226" s="123"/>
      <c r="B226" s="155" t="s">
        <v>420</v>
      </c>
      <c r="C226" s="155" t="s">
        <v>391</v>
      </c>
      <c r="D226" s="155" t="s">
        <v>392</v>
      </c>
      <c r="E226" s="156">
        <f t="shared" si="3"/>
        <v>2.6</v>
      </c>
      <c r="F226" s="156">
        <v>2.6</v>
      </c>
      <c r="G226" s="156"/>
      <c r="H226" s="157"/>
      <c r="I226" s="157"/>
      <c r="J226" s="157"/>
      <c r="K226" s="1"/>
    </row>
    <row r="227" ht="16.55" customHeight="1" spans="1:11">
      <c r="A227" s="123"/>
      <c r="B227" s="155" t="s">
        <v>422</v>
      </c>
      <c r="C227" s="155" t="s">
        <v>356</v>
      </c>
      <c r="D227" s="155" t="s">
        <v>357</v>
      </c>
      <c r="E227" s="156">
        <f t="shared" si="3"/>
        <v>81.1867</v>
      </c>
      <c r="F227" s="156">
        <v>81.1867</v>
      </c>
      <c r="G227" s="156"/>
      <c r="H227" s="157"/>
      <c r="I227" s="157"/>
      <c r="J227" s="157"/>
      <c r="K227" s="1"/>
    </row>
    <row r="228" ht="16.55" customHeight="1" spans="1:11">
      <c r="A228" s="123"/>
      <c r="B228" s="155" t="s">
        <v>422</v>
      </c>
      <c r="C228" s="155" t="s">
        <v>356</v>
      </c>
      <c r="D228" s="155" t="s">
        <v>358</v>
      </c>
      <c r="E228" s="156">
        <f t="shared" si="3"/>
        <v>76.836</v>
      </c>
      <c r="F228" s="156">
        <v>76.836</v>
      </c>
      <c r="G228" s="156"/>
      <c r="H228" s="157"/>
      <c r="I228" s="157"/>
      <c r="J228" s="157"/>
      <c r="K228" s="1"/>
    </row>
    <row r="229" ht="16.55" customHeight="1" spans="1:11">
      <c r="A229" s="123"/>
      <c r="B229" s="155" t="s">
        <v>422</v>
      </c>
      <c r="C229" s="155" t="s">
        <v>360</v>
      </c>
      <c r="D229" s="155" t="s">
        <v>361</v>
      </c>
      <c r="E229" s="156">
        <f t="shared" si="3"/>
        <v>1.2</v>
      </c>
      <c r="F229" s="156">
        <v>1.2</v>
      </c>
      <c r="G229" s="156"/>
      <c r="H229" s="157"/>
      <c r="I229" s="157"/>
      <c r="J229" s="157"/>
      <c r="K229" s="1"/>
    </row>
    <row r="230" ht="16.55" customHeight="1" spans="1:11">
      <c r="A230" s="123"/>
      <c r="B230" s="155" t="s">
        <v>422</v>
      </c>
      <c r="C230" s="155" t="s">
        <v>362</v>
      </c>
      <c r="D230" s="155" t="s">
        <v>363</v>
      </c>
      <c r="E230" s="156">
        <f t="shared" si="3"/>
        <v>1100</v>
      </c>
      <c r="F230" s="156">
        <v>1100</v>
      </c>
      <c r="G230" s="156"/>
      <c r="H230" s="157"/>
      <c r="I230" s="157"/>
      <c r="J230" s="157"/>
      <c r="K230" s="1"/>
    </row>
    <row r="231" ht="16.55" customHeight="1" spans="1:11">
      <c r="A231" s="123"/>
      <c r="B231" s="155" t="s">
        <v>422</v>
      </c>
      <c r="C231" s="155" t="s">
        <v>362</v>
      </c>
      <c r="D231" s="155" t="s">
        <v>384</v>
      </c>
      <c r="E231" s="156">
        <f t="shared" si="3"/>
        <v>197.6909</v>
      </c>
      <c r="F231" s="156">
        <v>197.6909</v>
      </c>
      <c r="G231" s="156"/>
      <c r="H231" s="157"/>
      <c r="I231" s="157"/>
      <c r="J231" s="157"/>
      <c r="K231" s="1"/>
    </row>
    <row r="232" ht="16.55" customHeight="1" spans="1:11">
      <c r="A232" s="123"/>
      <c r="B232" s="155" t="s">
        <v>422</v>
      </c>
      <c r="C232" s="155" t="s">
        <v>362</v>
      </c>
      <c r="D232" s="155" t="s">
        <v>385</v>
      </c>
      <c r="E232" s="156">
        <f t="shared" si="3"/>
        <v>26.3908</v>
      </c>
      <c r="F232" s="156">
        <v>26.3908</v>
      </c>
      <c r="G232" s="156"/>
      <c r="H232" s="157"/>
      <c r="I232" s="157"/>
      <c r="J232" s="157"/>
      <c r="K232" s="1"/>
    </row>
    <row r="233" ht="16.55" customHeight="1" spans="1:11">
      <c r="A233" s="123"/>
      <c r="B233" s="155" t="s">
        <v>422</v>
      </c>
      <c r="C233" s="155" t="s">
        <v>373</v>
      </c>
      <c r="D233" s="155" t="s">
        <v>374</v>
      </c>
      <c r="E233" s="156">
        <f t="shared" si="3"/>
        <v>77.7312</v>
      </c>
      <c r="F233" s="156">
        <v>77.7312</v>
      </c>
      <c r="G233" s="156"/>
      <c r="H233" s="157"/>
      <c r="I233" s="157"/>
      <c r="J233" s="157"/>
      <c r="K233" s="1"/>
    </row>
    <row r="234" ht="16.55" customHeight="1" spans="1:11">
      <c r="A234" s="123"/>
      <c r="B234" s="155" t="s">
        <v>422</v>
      </c>
      <c r="C234" s="155" t="s">
        <v>375</v>
      </c>
      <c r="D234" s="155" t="s">
        <v>376</v>
      </c>
      <c r="E234" s="156">
        <f t="shared" si="3"/>
        <v>56.6687</v>
      </c>
      <c r="F234" s="156">
        <v>55.9787</v>
      </c>
      <c r="G234" s="156">
        <v>0.69</v>
      </c>
      <c r="H234" s="157"/>
      <c r="I234" s="157"/>
      <c r="J234" s="157"/>
      <c r="K234" s="1"/>
    </row>
    <row r="235" ht="16.55" customHeight="1" spans="1:11">
      <c r="A235" s="123"/>
      <c r="B235" s="155" t="s">
        <v>422</v>
      </c>
      <c r="C235" s="155" t="s">
        <v>375</v>
      </c>
      <c r="D235" s="155" t="s">
        <v>399</v>
      </c>
      <c r="E235" s="156">
        <f t="shared" si="3"/>
        <v>442</v>
      </c>
      <c r="F235" s="156"/>
      <c r="G235" s="156">
        <v>442</v>
      </c>
      <c r="H235" s="157"/>
      <c r="I235" s="157"/>
      <c r="J235" s="157"/>
      <c r="K235" s="1"/>
    </row>
    <row r="236" ht="16.55" customHeight="1" spans="1:11">
      <c r="A236" s="123"/>
      <c r="B236" s="155" t="s">
        <v>422</v>
      </c>
      <c r="C236" s="155" t="s">
        <v>381</v>
      </c>
      <c r="D236" s="155" t="s">
        <v>382</v>
      </c>
      <c r="E236" s="156">
        <f t="shared" si="3"/>
        <v>46.6046</v>
      </c>
      <c r="F236" s="156">
        <v>46.6046</v>
      </c>
      <c r="G236" s="156"/>
      <c r="H236" s="157"/>
      <c r="I236" s="157"/>
      <c r="J236" s="157"/>
      <c r="K236" s="1"/>
    </row>
    <row r="237" ht="16.55" customHeight="1" spans="1:11">
      <c r="A237" s="123"/>
      <c r="B237" s="155" t="s">
        <v>422</v>
      </c>
      <c r="C237" s="155" t="s">
        <v>386</v>
      </c>
      <c r="D237" s="155" t="s">
        <v>387</v>
      </c>
      <c r="E237" s="156">
        <f t="shared" si="3"/>
        <v>252.993316</v>
      </c>
      <c r="F237" s="156"/>
      <c r="G237" s="156">
        <v>252.993316</v>
      </c>
      <c r="H237" s="157"/>
      <c r="I237" s="157"/>
      <c r="J237" s="157"/>
      <c r="K237" s="1"/>
    </row>
    <row r="238" ht="16.55" customHeight="1" spans="1:11">
      <c r="A238" s="123"/>
      <c r="B238" s="155" t="s">
        <v>422</v>
      </c>
      <c r="C238" s="155" t="s">
        <v>388</v>
      </c>
      <c r="D238" s="155" t="s">
        <v>357</v>
      </c>
      <c r="E238" s="156">
        <f t="shared" si="3"/>
        <v>1536.12648</v>
      </c>
      <c r="F238" s="156">
        <v>1536.12648</v>
      </c>
      <c r="G238" s="156"/>
      <c r="H238" s="157"/>
      <c r="I238" s="157"/>
      <c r="J238" s="157"/>
      <c r="K238" s="1"/>
    </row>
    <row r="239" ht="16.55" customHeight="1" spans="1:11">
      <c r="A239" s="123"/>
      <c r="B239" s="155" t="s">
        <v>422</v>
      </c>
      <c r="C239" s="155" t="s">
        <v>388</v>
      </c>
      <c r="D239" s="155" t="s">
        <v>358</v>
      </c>
      <c r="E239" s="156">
        <f t="shared" si="3"/>
        <v>496.8764</v>
      </c>
      <c r="F239" s="156">
        <v>496.8764</v>
      </c>
      <c r="G239" s="156"/>
      <c r="H239" s="157"/>
      <c r="I239" s="157"/>
      <c r="J239" s="157"/>
      <c r="K239" s="1"/>
    </row>
    <row r="240" ht="16.55" customHeight="1" spans="1:11">
      <c r="A240" s="123"/>
      <c r="B240" s="155" t="s">
        <v>422</v>
      </c>
      <c r="C240" s="155" t="s">
        <v>388</v>
      </c>
      <c r="D240" s="155" t="s">
        <v>359</v>
      </c>
      <c r="E240" s="156">
        <f t="shared" si="3"/>
        <v>3899.929828</v>
      </c>
      <c r="F240" s="156">
        <v>3899.929828</v>
      </c>
      <c r="G240" s="156"/>
      <c r="H240" s="157"/>
      <c r="I240" s="157"/>
      <c r="J240" s="157"/>
      <c r="K240" s="1"/>
    </row>
    <row r="241" ht="16.55" customHeight="1" spans="1:11">
      <c r="A241" s="123"/>
      <c r="B241" s="155" t="s">
        <v>422</v>
      </c>
      <c r="C241" s="155" t="s">
        <v>390</v>
      </c>
      <c r="D241" s="155" t="s">
        <v>363</v>
      </c>
      <c r="E241" s="156">
        <f t="shared" si="3"/>
        <v>1680.32</v>
      </c>
      <c r="F241" s="156">
        <v>378.84</v>
      </c>
      <c r="G241" s="156">
        <v>1301.48</v>
      </c>
      <c r="H241" s="157"/>
      <c r="I241" s="157"/>
      <c r="J241" s="157"/>
      <c r="K241" s="1"/>
    </row>
    <row r="242" ht="16.55" customHeight="1" spans="1:11">
      <c r="A242" s="123"/>
      <c r="B242" s="155" t="s">
        <v>422</v>
      </c>
      <c r="C242" s="155" t="s">
        <v>390</v>
      </c>
      <c r="D242" s="155" t="s">
        <v>367</v>
      </c>
      <c r="E242" s="156">
        <f t="shared" si="3"/>
        <v>240.57</v>
      </c>
      <c r="F242" s="156">
        <v>240.57</v>
      </c>
      <c r="G242" s="156"/>
      <c r="H242" s="157"/>
      <c r="I242" s="157"/>
      <c r="J242" s="157"/>
      <c r="K242" s="1"/>
    </row>
    <row r="243" ht="16.55" customHeight="1" spans="1:11">
      <c r="A243" s="123"/>
      <c r="B243" s="155" t="s">
        <v>422</v>
      </c>
      <c r="C243" s="155" t="s">
        <v>390</v>
      </c>
      <c r="D243" s="155" t="s">
        <v>382</v>
      </c>
      <c r="E243" s="156">
        <f t="shared" si="3"/>
        <v>75.4306</v>
      </c>
      <c r="F243" s="156">
        <v>75.4306</v>
      </c>
      <c r="G243" s="156"/>
      <c r="H243" s="157"/>
      <c r="I243" s="157"/>
      <c r="J243" s="157"/>
      <c r="K243" s="1"/>
    </row>
    <row r="244" ht="16.55" customHeight="1" spans="1:11">
      <c r="A244" s="123"/>
      <c r="B244" s="155" t="s">
        <v>422</v>
      </c>
      <c r="C244" s="155" t="s">
        <v>390</v>
      </c>
      <c r="D244" s="155" t="s">
        <v>374</v>
      </c>
      <c r="E244" s="156">
        <f t="shared" si="3"/>
        <v>13.86</v>
      </c>
      <c r="F244" s="156">
        <v>13.86</v>
      </c>
      <c r="G244" s="156"/>
      <c r="H244" s="157"/>
      <c r="I244" s="157"/>
      <c r="J244" s="157"/>
      <c r="K244" s="1"/>
    </row>
    <row r="245" ht="16.55" customHeight="1" spans="1:11">
      <c r="A245" s="123"/>
      <c r="B245" s="155" t="s">
        <v>422</v>
      </c>
      <c r="C245" s="155" t="s">
        <v>390</v>
      </c>
      <c r="D245" s="155" t="s">
        <v>376</v>
      </c>
      <c r="E245" s="156">
        <f t="shared" si="3"/>
        <v>172.798348</v>
      </c>
      <c r="F245" s="156"/>
      <c r="G245" s="156">
        <v>172.798348</v>
      </c>
      <c r="H245" s="157"/>
      <c r="I245" s="157"/>
      <c r="J245" s="157"/>
      <c r="K245" s="1"/>
    </row>
    <row r="246" ht="16.55" customHeight="1" spans="1:11">
      <c r="A246" s="123"/>
      <c r="B246" s="155" t="s">
        <v>422</v>
      </c>
      <c r="C246" s="155" t="s">
        <v>390</v>
      </c>
      <c r="D246" s="155" t="s">
        <v>399</v>
      </c>
      <c r="E246" s="156">
        <f t="shared" si="3"/>
        <v>134</v>
      </c>
      <c r="F246" s="156"/>
      <c r="G246" s="156">
        <v>134</v>
      </c>
      <c r="H246" s="157"/>
      <c r="I246" s="157"/>
      <c r="J246" s="157"/>
      <c r="K246" s="1"/>
    </row>
    <row r="247" ht="16.55" customHeight="1" spans="1:11">
      <c r="A247" s="123"/>
      <c r="B247" s="155" t="s">
        <v>422</v>
      </c>
      <c r="C247" s="155" t="s">
        <v>390</v>
      </c>
      <c r="D247" s="155" t="s">
        <v>369</v>
      </c>
      <c r="E247" s="156">
        <f t="shared" si="3"/>
        <v>156.0028</v>
      </c>
      <c r="F247" s="156">
        <v>131.208</v>
      </c>
      <c r="G247" s="156">
        <v>24.7948</v>
      </c>
      <c r="H247" s="157"/>
      <c r="I247" s="157"/>
      <c r="J247" s="157"/>
      <c r="K247" s="1"/>
    </row>
    <row r="248" ht="16.55" customHeight="1" spans="1:11">
      <c r="A248" s="123"/>
      <c r="B248" s="155" t="s">
        <v>422</v>
      </c>
      <c r="C248" s="155" t="s">
        <v>390</v>
      </c>
      <c r="D248" s="155" t="s">
        <v>380</v>
      </c>
      <c r="E248" s="156">
        <f t="shared" si="3"/>
        <v>35.15</v>
      </c>
      <c r="F248" s="156">
        <v>35.15</v>
      </c>
      <c r="G248" s="156"/>
      <c r="H248" s="157"/>
      <c r="I248" s="157"/>
      <c r="J248" s="157"/>
      <c r="K248" s="1"/>
    </row>
    <row r="249" ht="16.55" customHeight="1" spans="1:11">
      <c r="A249" s="123"/>
      <c r="B249" s="155" t="s">
        <v>422</v>
      </c>
      <c r="C249" s="155" t="s">
        <v>390</v>
      </c>
      <c r="D249" s="155" t="s">
        <v>387</v>
      </c>
      <c r="E249" s="156">
        <f t="shared" si="3"/>
        <v>1.1704</v>
      </c>
      <c r="F249" s="156"/>
      <c r="G249" s="156">
        <v>1.1704</v>
      </c>
      <c r="H249" s="157"/>
      <c r="I249" s="157"/>
      <c r="J249" s="157"/>
      <c r="K249" s="1"/>
    </row>
    <row r="250" ht="16.55" customHeight="1" spans="1:11">
      <c r="A250" s="123"/>
      <c r="B250" s="155" t="s">
        <v>422</v>
      </c>
      <c r="C250" s="155" t="s">
        <v>391</v>
      </c>
      <c r="D250" s="155" t="s">
        <v>392</v>
      </c>
      <c r="E250" s="156">
        <f t="shared" si="3"/>
        <v>1.3</v>
      </c>
      <c r="F250" s="156">
        <v>1.3</v>
      </c>
      <c r="G250" s="156"/>
      <c r="H250" s="157"/>
      <c r="I250" s="157"/>
      <c r="J250" s="157"/>
      <c r="K250" s="1"/>
    </row>
    <row r="251" ht="16.55" customHeight="1" spans="1:11">
      <c r="A251" s="123"/>
      <c r="B251" s="155" t="s">
        <v>423</v>
      </c>
      <c r="C251" s="155" t="s">
        <v>386</v>
      </c>
      <c r="D251" s="155" t="s">
        <v>387</v>
      </c>
      <c r="E251" s="156">
        <f t="shared" si="3"/>
        <v>259.507</v>
      </c>
      <c r="F251" s="156">
        <v>259.507</v>
      </c>
      <c r="G251" s="156"/>
      <c r="H251" s="157"/>
      <c r="I251" s="157"/>
      <c r="J251" s="157"/>
      <c r="K251" s="1"/>
    </row>
    <row r="252" ht="16.55" customHeight="1" spans="1:11">
      <c r="A252" s="123"/>
      <c r="B252" s="155" t="s">
        <v>423</v>
      </c>
      <c r="C252" s="155" t="s">
        <v>391</v>
      </c>
      <c r="D252" s="155" t="s">
        <v>400</v>
      </c>
      <c r="E252" s="156">
        <f t="shared" si="3"/>
        <v>2380</v>
      </c>
      <c r="F252" s="156">
        <v>2380</v>
      </c>
      <c r="G252" s="156"/>
      <c r="H252" s="157"/>
      <c r="I252" s="157"/>
      <c r="J252" s="157"/>
      <c r="K252" s="1"/>
    </row>
    <row r="253" ht="16.55" customHeight="1" spans="1:11">
      <c r="A253" s="123"/>
      <c r="B253" s="155" t="s">
        <v>423</v>
      </c>
      <c r="C253" s="155" t="s">
        <v>424</v>
      </c>
      <c r="D253" s="155" t="s">
        <v>425</v>
      </c>
      <c r="E253" s="156">
        <f t="shared" si="3"/>
        <v>331.26072</v>
      </c>
      <c r="F253" s="156">
        <v>331.26072</v>
      </c>
      <c r="G253" s="156"/>
      <c r="H253" s="157"/>
      <c r="I253" s="157"/>
      <c r="J253" s="157"/>
      <c r="K253" s="1"/>
    </row>
    <row r="254" ht="16.55" customHeight="1" spans="1:11">
      <c r="A254" s="123"/>
      <c r="B254" s="155" t="s">
        <v>423</v>
      </c>
      <c r="C254" s="155" t="s">
        <v>424</v>
      </c>
      <c r="D254" s="155" t="s">
        <v>426</v>
      </c>
      <c r="E254" s="156">
        <f t="shared" si="3"/>
        <v>4576.88</v>
      </c>
      <c r="F254" s="156">
        <v>4576.88</v>
      </c>
      <c r="G254" s="156"/>
      <c r="H254" s="157"/>
      <c r="I254" s="157"/>
      <c r="J254" s="157"/>
      <c r="K254" s="1"/>
    </row>
    <row r="255" ht="16.55" customHeight="1" spans="1:11">
      <c r="A255" s="123"/>
      <c r="B255" s="155" t="s">
        <v>427</v>
      </c>
      <c r="C255" s="155" t="s">
        <v>404</v>
      </c>
      <c r="D255" s="155" t="s">
        <v>428</v>
      </c>
      <c r="E255" s="156">
        <f t="shared" si="3"/>
        <v>29956.904272</v>
      </c>
      <c r="F255" s="156">
        <v>29956.904272</v>
      </c>
      <c r="G255" s="156"/>
      <c r="H255" s="157"/>
      <c r="I255" s="157"/>
      <c r="J255" s="157"/>
      <c r="K255" s="1"/>
    </row>
    <row r="256" ht="16.55" customHeight="1" spans="1:11">
      <c r="A256" s="123"/>
      <c r="B256" s="155" t="s">
        <v>429</v>
      </c>
      <c r="C256" s="155" t="s">
        <v>404</v>
      </c>
      <c r="D256" s="155" t="s">
        <v>430</v>
      </c>
      <c r="E256" s="156">
        <f t="shared" si="3"/>
        <v>16231.88032</v>
      </c>
      <c r="F256" s="156">
        <v>16231.88032</v>
      </c>
      <c r="G256" s="156"/>
      <c r="H256" s="157"/>
      <c r="I256" s="157"/>
      <c r="J256" s="157"/>
      <c r="K256" s="1"/>
    </row>
    <row r="257" ht="16.55" customHeight="1" spans="1:11">
      <c r="A257" s="123"/>
      <c r="B257" s="155" t="s">
        <v>431</v>
      </c>
      <c r="C257" s="155" t="s">
        <v>404</v>
      </c>
      <c r="D257" s="155" t="s">
        <v>432</v>
      </c>
      <c r="E257" s="156">
        <f t="shared" si="3"/>
        <v>181.564764</v>
      </c>
      <c r="F257" s="156">
        <v>181.564764</v>
      </c>
      <c r="G257" s="156"/>
      <c r="H257" s="157"/>
      <c r="I257" s="157"/>
      <c r="J257" s="157"/>
      <c r="K257" s="1"/>
    </row>
    <row r="258" ht="16.55" customHeight="1" spans="1:11">
      <c r="A258" s="123"/>
      <c r="B258" s="155" t="s">
        <v>433</v>
      </c>
      <c r="C258" s="155" t="s">
        <v>404</v>
      </c>
      <c r="D258" s="155" t="s">
        <v>432</v>
      </c>
      <c r="E258" s="156">
        <f t="shared" si="3"/>
        <v>30054</v>
      </c>
      <c r="F258" s="156">
        <v>30054</v>
      </c>
      <c r="G258" s="156"/>
      <c r="H258" s="157"/>
      <c r="I258" s="157"/>
      <c r="J258" s="157"/>
      <c r="K258" s="1"/>
    </row>
    <row r="259" ht="16.55" customHeight="1" spans="1:11">
      <c r="A259" s="123"/>
      <c r="B259" s="155" t="s">
        <v>434</v>
      </c>
      <c r="C259" s="155" t="s">
        <v>435</v>
      </c>
      <c r="D259" s="155" t="s">
        <v>436</v>
      </c>
      <c r="E259" s="156">
        <f t="shared" si="3"/>
        <v>33365.4825</v>
      </c>
      <c r="F259" s="156">
        <v>33365.4825</v>
      </c>
      <c r="G259" s="156"/>
      <c r="H259" s="157"/>
      <c r="I259" s="157"/>
      <c r="J259" s="157"/>
      <c r="K259" s="1"/>
    </row>
    <row r="260" ht="16.55" customHeight="1" spans="1:11">
      <c r="A260" s="123"/>
      <c r="B260" s="155" t="s">
        <v>437</v>
      </c>
      <c r="C260" s="155" t="s">
        <v>356</v>
      </c>
      <c r="D260" s="155" t="s">
        <v>358</v>
      </c>
      <c r="E260" s="156">
        <f t="shared" si="3"/>
        <v>34175.4002</v>
      </c>
      <c r="F260" s="156">
        <v>34175.4002</v>
      </c>
      <c r="G260" s="156"/>
      <c r="H260" s="157"/>
      <c r="I260" s="157"/>
      <c r="J260" s="157"/>
      <c r="K260" s="1"/>
    </row>
    <row r="261" ht="16.55" customHeight="1" spans="1:11">
      <c r="A261" s="123"/>
      <c r="B261" s="155" t="s">
        <v>438</v>
      </c>
      <c r="C261" s="155" t="s">
        <v>390</v>
      </c>
      <c r="D261" s="155" t="s">
        <v>363</v>
      </c>
      <c r="E261" s="156">
        <f t="shared" si="3"/>
        <v>0</v>
      </c>
      <c r="F261" s="156"/>
      <c r="G261" s="156"/>
      <c r="H261" s="157"/>
      <c r="I261" s="157"/>
      <c r="J261" s="157"/>
      <c r="K261" s="1"/>
    </row>
    <row r="262" ht="16.55" customHeight="1" spans="1:11">
      <c r="A262" s="9"/>
      <c r="B262" s="82" t="s">
        <v>344</v>
      </c>
      <c r="C262" s="82"/>
      <c r="D262" s="82"/>
      <c r="E262" s="158">
        <f t="shared" si="3"/>
        <v>623355.670695</v>
      </c>
      <c r="F262" s="159">
        <f>SUM(F6:F261)</f>
        <v>468327.406175</v>
      </c>
      <c r="G262" s="159">
        <f>SUM(G6:G261)</f>
        <v>155028.26452</v>
      </c>
      <c r="H262" s="124"/>
      <c r="I262" s="124"/>
      <c r="J262" s="124"/>
      <c r="K262" s="123"/>
    </row>
    <row r="263" ht="9.75" customHeight="1" spans="1:11">
      <c r="A263" s="130"/>
      <c r="B263" s="126"/>
      <c r="C263" s="126"/>
      <c r="D263" s="126"/>
      <c r="E263" s="13"/>
      <c r="F263" s="13"/>
      <c r="G263" s="13"/>
      <c r="H263" s="126"/>
      <c r="I263" s="13"/>
      <c r="J263" s="13"/>
      <c r="K263" s="130"/>
    </row>
  </sheetData>
  <mergeCells count="10">
    <mergeCell ref="B2:J2"/>
    <mergeCell ref="B3:C3"/>
    <mergeCell ref="H4:J4"/>
    <mergeCell ref="A6:A261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G6" sqref="G6:H12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462</v>
      </c>
      <c r="D6" s="31" t="s">
        <v>751</v>
      </c>
      <c r="E6" s="31" t="s">
        <v>990</v>
      </c>
      <c r="F6" s="31">
        <v>80880955</v>
      </c>
      <c r="G6" s="33">
        <v>2107</v>
      </c>
      <c r="H6" s="33">
        <v>2107</v>
      </c>
      <c r="I6" s="31"/>
      <c r="J6" s="46" t="s">
        <v>991</v>
      </c>
      <c r="K6" s="47" t="s">
        <v>754</v>
      </c>
      <c r="L6" s="47" t="s">
        <v>755</v>
      </c>
      <c r="M6" s="47" t="s">
        <v>992</v>
      </c>
      <c r="N6" s="47" t="s">
        <v>757</v>
      </c>
      <c r="O6" s="59">
        <v>75</v>
      </c>
      <c r="P6" s="47" t="s">
        <v>813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765</v>
      </c>
      <c r="M7" s="47" t="s">
        <v>993</v>
      </c>
      <c r="N7" s="47" t="s">
        <v>767</v>
      </c>
      <c r="O7" s="48" t="s">
        <v>994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760</v>
      </c>
      <c r="M8" s="47" t="s">
        <v>995</v>
      </c>
      <c r="N8" s="47" t="s">
        <v>767</v>
      </c>
      <c r="O8" s="48" t="s">
        <v>996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774</v>
      </c>
      <c r="L9" s="47" t="s">
        <v>775</v>
      </c>
      <c r="M9" s="47" t="s">
        <v>949</v>
      </c>
      <c r="N9" s="47" t="s">
        <v>757</v>
      </c>
      <c r="O9" s="59">
        <v>95</v>
      </c>
      <c r="P9" s="47" t="s">
        <v>778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774</v>
      </c>
      <c r="L10" s="47" t="s">
        <v>775</v>
      </c>
      <c r="M10" s="47" t="s">
        <v>807</v>
      </c>
      <c r="N10" s="47" t="s">
        <v>757</v>
      </c>
      <c r="O10" s="59">
        <v>95</v>
      </c>
      <c r="P10" s="47" t="s">
        <v>778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774</v>
      </c>
      <c r="L11" s="47" t="s">
        <v>775</v>
      </c>
      <c r="M11" s="47" t="s">
        <v>881</v>
      </c>
      <c r="N11" s="47" t="s">
        <v>757</v>
      </c>
      <c r="O11" s="59">
        <v>95</v>
      </c>
      <c r="P11" s="47" t="s">
        <v>778</v>
      </c>
    </row>
    <row r="12" s="19" customFormat="1" ht="11.25" spans="2:16">
      <c r="B12" s="37"/>
      <c r="C12" s="37"/>
      <c r="D12" s="37"/>
      <c r="E12" s="37"/>
      <c r="F12" s="37"/>
      <c r="G12" s="39"/>
      <c r="H12" s="39"/>
      <c r="I12" s="37"/>
      <c r="J12" s="50"/>
      <c r="K12" s="47" t="s">
        <v>781</v>
      </c>
      <c r="L12" s="47" t="s">
        <v>782</v>
      </c>
      <c r="M12" s="47" t="s">
        <v>997</v>
      </c>
      <c r="N12" s="47" t="s">
        <v>767</v>
      </c>
      <c r="O12" s="48" t="s">
        <v>998</v>
      </c>
      <c r="P12" s="47" t="s">
        <v>769</v>
      </c>
    </row>
  </sheetData>
  <mergeCells count="26">
    <mergeCell ref="B2:P2"/>
    <mergeCell ref="B3:C3"/>
    <mergeCell ref="O3:P3"/>
    <mergeCell ref="H4:I4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6:H12"/>
    <mergeCell ref="I6:I12"/>
    <mergeCell ref="J4:J5"/>
    <mergeCell ref="J6:J12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G6" sqref="G6:H18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999</v>
      </c>
      <c r="D6" s="31" t="s">
        <v>751</v>
      </c>
      <c r="E6" s="31" t="s">
        <v>1000</v>
      </c>
      <c r="F6" s="31">
        <v>69552208</v>
      </c>
      <c r="G6" s="33">
        <v>94</v>
      </c>
      <c r="H6" s="33">
        <v>94</v>
      </c>
      <c r="I6" s="31"/>
      <c r="J6" s="46" t="s">
        <v>1001</v>
      </c>
      <c r="K6" s="47" t="s">
        <v>754</v>
      </c>
      <c r="L6" s="47" t="s">
        <v>765</v>
      </c>
      <c r="M6" s="47" t="s">
        <v>1002</v>
      </c>
      <c r="N6" s="47" t="s">
        <v>767</v>
      </c>
      <c r="O6" s="48" t="s">
        <v>794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1003</v>
      </c>
      <c r="N7" s="47" t="s">
        <v>767</v>
      </c>
      <c r="O7" s="48" t="s">
        <v>794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1004</v>
      </c>
      <c r="N8" s="47" t="s">
        <v>767</v>
      </c>
      <c r="O8" s="48" t="s">
        <v>794</v>
      </c>
      <c r="P8" s="47" t="s">
        <v>769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755</v>
      </c>
      <c r="M9" s="47" t="s">
        <v>1005</v>
      </c>
      <c r="N9" s="47" t="s">
        <v>762</v>
      </c>
      <c r="O9" s="59">
        <v>1</v>
      </c>
      <c r="P9" s="47" t="s">
        <v>798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1006</v>
      </c>
      <c r="N10" s="47" t="s">
        <v>762</v>
      </c>
      <c r="O10" s="59">
        <v>33</v>
      </c>
      <c r="P10" s="47" t="s">
        <v>798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765</v>
      </c>
      <c r="M11" s="47" t="s">
        <v>1007</v>
      </c>
      <c r="N11" s="47" t="s">
        <v>767</v>
      </c>
      <c r="O11" s="48" t="s">
        <v>1008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1009</v>
      </c>
      <c r="N12" s="47" t="s">
        <v>767</v>
      </c>
      <c r="O12" s="48" t="s">
        <v>794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765</v>
      </c>
      <c r="M13" s="47" t="s">
        <v>1010</v>
      </c>
      <c r="N13" s="47" t="s">
        <v>767</v>
      </c>
      <c r="O13" s="48" t="s">
        <v>794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770</v>
      </c>
      <c r="L14" s="47" t="s">
        <v>771</v>
      </c>
      <c r="M14" s="47" t="s">
        <v>1011</v>
      </c>
      <c r="N14" s="47" t="s">
        <v>767</v>
      </c>
      <c r="O14" s="48" t="s">
        <v>794</v>
      </c>
      <c r="P14" s="47" t="s">
        <v>769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770</v>
      </c>
      <c r="L15" s="47" t="s">
        <v>771</v>
      </c>
      <c r="M15" s="47" t="s">
        <v>1012</v>
      </c>
      <c r="N15" s="47" t="s">
        <v>767</v>
      </c>
      <c r="O15" s="48" t="s">
        <v>794</v>
      </c>
      <c r="P15" s="47" t="s">
        <v>769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770</v>
      </c>
      <c r="L16" s="47" t="s">
        <v>771</v>
      </c>
      <c r="M16" s="47" t="s">
        <v>1013</v>
      </c>
      <c r="N16" s="47" t="s">
        <v>767</v>
      </c>
      <c r="O16" s="48" t="s">
        <v>1014</v>
      </c>
      <c r="P16" s="47" t="s">
        <v>769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774</v>
      </c>
      <c r="L17" s="47" t="s">
        <v>775</v>
      </c>
      <c r="M17" s="47" t="s">
        <v>1015</v>
      </c>
      <c r="N17" s="47" t="s">
        <v>757</v>
      </c>
      <c r="O17" s="59">
        <v>90</v>
      </c>
      <c r="P17" s="47" t="s">
        <v>778</v>
      </c>
    </row>
    <row r="18" s="19" customFormat="1" ht="11.25" spans="2:16">
      <c r="B18" s="37"/>
      <c r="C18" s="37"/>
      <c r="D18" s="37"/>
      <c r="E18" s="37"/>
      <c r="F18" s="37"/>
      <c r="G18" s="39"/>
      <c r="H18" s="39"/>
      <c r="I18" s="37"/>
      <c r="J18" s="50"/>
      <c r="K18" s="47" t="s">
        <v>781</v>
      </c>
      <c r="L18" s="47" t="s">
        <v>782</v>
      </c>
      <c r="M18" s="47" t="s">
        <v>1016</v>
      </c>
      <c r="N18" s="47" t="s">
        <v>784</v>
      </c>
      <c r="O18" s="48">
        <v>94</v>
      </c>
      <c r="P18" s="47" t="s">
        <v>786</v>
      </c>
    </row>
  </sheetData>
  <mergeCells count="26">
    <mergeCell ref="B2:P2"/>
    <mergeCell ref="B3:C3"/>
    <mergeCell ref="O3:P3"/>
    <mergeCell ref="H4:I4"/>
    <mergeCell ref="B4:B5"/>
    <mergeCell ref="B6:B18"/>
    <mergeCell ref="C4:C5"/>
    <mergeCell ref="C6:C18"/>
    <mergeCell ref="D4:D5"/>
    <mergeCell ref="D6:D18"/>
    <mergeCell ref="E4:E5"/>
    <mergeCell ref="E6:E18"/>
    <mergeCell ref="F4:F5"/>
    <mergeCell ref="F6:F18"/>
    <mergeCell ref="G4:G5"/>
    <mergeCell ref="G6:G18"/>
    <mergeCell ref="H6:H18"/>
    <mergeCell ref="I6:I18"/>
    <mergeCell ref="J4:J5"/>
    <mergeCell ref="J6:J18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G6" sqref="G6:H14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464</v>
      </c>
      <c r="D6" s="31" t="s">
        <v>751</v>
      </c>
      <c r="E6" s="31" t="s">
        <v>1017</v>
      </c>
      <c r="F6" s="31">
        <v>69542092</v>
      </c>
      <c r="G6" s="33">
        <v>95</v>
      </c>
      <c r="H6" s="33">
        <v>95</v>
      </c>
      <c r="I6" s="31"/>
      <c r="J6" s="46" t="s">
        <v>1018</v>
      </c>
      <c r="K6" s="47" t="s">
        <v>754</v>
      </c>
      <c r="L6" s="47" t="s">
        <v>755</v>
      </c>
      <c r="M6" s="47" t="s">
        <v>1019</v>
      </c>
      <c r="N6" s="47" t="s">
        <v>757</v>
      </c>
      <c r="O6" s="59">
        <v>200</v>
      </c>
      <c r="P6" s="47" t="s">
        <v>813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765</v>
      </c>
      <c r="M7" s="47" t="s">
        <v>1020</v>
      </c>
      <c r="N7" s="47" t="s">
        <v>757</v>
      </c>
      <c r="O7" s="59">
        <v>100</v>
      </c>
      <c r="P7" s="47" t="s">
        <v>778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1021</v>
      </c>
      <c r="N8" s="47" t="s">
        <v>757</v>
      </c>
      <c r="O8" s="59">
        <v>100</v>
      </c>
      <c r="P8" s="47" t="s">
        <v>778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760</v>
      </c>
      <c r="M9" s="47" t="s">
        <v>1022</v>
      </c>
      <c r="N9" s="47" t="s">
        <v>767</v>
      </c>
      <c r="O9" s="48" t="s">
        <v>1023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1024</v>
      </c>
      <c r="N10" s="47" t="s">
        <v>757</v>
      </c>
      <c r="O10" s="59">
        <v>200</v>
      </c>
      <c r="P10" s="47" t="s">
        <v>813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770</v>
      </c>
      <c r="L11" s="47" t="s">
        <v>771</v>
      </c>
      <c r="M11" s="47" t="s">
        <v>1025</v>
      </c>
      <c r="N11" s="47" t="s">
        <v>767</v>
      </c>
      <c r="O11" s="48" t="s">
        <v>1026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770</v>
      </c>
      <c r="L12" s="47" t="s">
        <v>771</v>
      </c>
      <c r="M12" s="47" t="s">
        <v>1027</v>
      </c>
      <c r="N12" s="47" t="s">
        <v>767</v>
      </c>
      <c r="O12" s="48" t="s">
        <v>1028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774</v>
      </c>
      <c r="L13" s="47" t="s">
        <v>775</v>
      </c>
      <c r="M13" s="47" t="s">
        <v>1029</v>
      </c>
      <c r="N13" s="47" t="s">
        <v>757</v>
      </c>
      <c r="O13" s="59">
        <v>90</v>
      </c>
      <c r="P13" s="47" t="s">
        <v>778</v>
      </c>
    </row>
    <row r="14" s="19" customFormat="1" ht="11.25" spans="2:16">
      <c r="B14" s="37"/>
      <c r="C14" s="37"/>
      <c r="D14" s="37"/>
      <c r="E14" s="37"/>
      <c r="F14" s="37"/>
      <c r="G14" s="39"/>
      <c r="H14" s="39"/>
      <c r="I14" s="37"/>
      <c r="J14" s="50"/>
      <c r="K14" s="47" t="s">
        <v>774</v>
      </c>
      <c r="L14" s="47" t="s">
        <v>775</v>
      </c>
      <c r="M14" s="47" t="s">
        <v>1030</v>
      </c>
      <c r="N14" s="47" t="s">
        <v>757</v>
      </c>
      <c r="O14" s="59">
        <v>90</v>
      </c>
      <c r="P14" s="47" t="s">
        <v>778</v>
      </c>
    </row>
  </sheetData>
  <mergeCells count="26">
    <mergeCell ref="B2:P2"/>
    <mergeCell ref="B3:C3"/>
    <mergeCell ref="O3:P3"/>
    <mergeCell ref="H4:I4"/>
    <mergeCell ref="B4:B5"/>
    <mergeCell ref="B6:B14"/>
    <mergeCell ref="C4:C5"/>
    <mergeCell ref="C6:C14"/>
    <mergeCell ref="D4:D5"/>
    <mergeCell ref="D6:D14"/>
    <mergeCell ref="E4:E5"/>
    <mergeCell ref="E6:E14"/>
    <mergeCell ref="F4:F5"/>
    <mergeCell ref="F6:F14"/>
    <mergeCell ref="G4:G5"/>
    <mergeCell ref="G6:G14"/>
    <mergeCell ref="H6:H14"/>
    <mergeCell ref="I6:I14"/>
    <mergeCell ref="J4:J5"/>
    <mergeCell ref="J6:J14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G6" sqref="G6:H21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1031</v>
      </c>
      <c r="D6" s="31" t="s">
        <v>751</v>
      </c>
      <c r="E6" s="31" t="s">
        <v>1032</v>
      </c>
      <c r="F6" s="31">
        <v>69537466</v>
      </c>
      <c r="G6" s="33">
        <v>252.993316</v>
      </c>
      <c r="H6" s="33">
        <v>252.993316</v>
      </c>
      <c r="I6" s="31"/>
      <c r="J6" s="46" t="s">
        <v>1033</v>
      </c>
      <c r="K6" s="47" t="s">
        <v>754</v>
      </c>
      <c r="L6" s="47" t="s">
        <v>755</v>
      </c>
      <c r="M6" s="47" t="s">
        <v>1034</v>
      </c>
      <c r="N6" s="47" t="s">
        <v>757</v>
      </c>
      <c r="O6" s="59">
        <v>15000</v>
      </c>
      <c r="P6" s="47" t="s">
        <v>759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1035</v>
      </c>
      <c r="N7" s="47" t="s">
        <v>767</v>
      </c>
      <c r="O7" s="48" t="s">
        <v>794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755</v>
      </c>
      <c r="M8" s="47" t="s">
        <v>1036</v>
      </c>
      <c r="N8" s="47" t="s">
        <v>757</v>
      </c>
      <c r="O8" s="59">
        <v>200000</v>
      </c>
      <c r="P8" s="47" t="s">
        <v>759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760</v>
      </c>
      <c r="M9" s="47" t="s">
        <v>1037</v>
      </c>
      <c r="N9" s="47" t="s">
        <v>767</v>
      </c>
      <c r="O9" s="48" t="s">
        <v>794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755</v>
      </c>
      <c r="M10" s="47" t="s">
        <v>1038</v>
      </c>
      <c r="N10" s="47" t="s">
        <v>757</v>
      </c>
      <c r="O10" s="59">
        <v>100</v>
      </c>
      <c r="P10" s="47" t="s">
        <v>798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755</v>
      </c>
      <c r="M11" s="47" t="s">
        <v>1039</v>
      </c>
      <c r="N11" s="47" t="s">
        <v>757</v>
      </c>
      <c r="O11" s="59">
        <v>100</v>
      </c>
      <c r="P11" s="47" t="s">
        <v>759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765</v>
      </c>
      <c r="M12" s="47" t="s">
        <v>1040</v>
      </c>
      <c r="N12" s="47" t="s">
        <v>767</v>
      </c>
      <c r="O12" s="48" t="s">
        <v>794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760</v>
      </c>
      <c r="M13" s="47" t="s">
        <v>1041</v>
      </c>
      <c r="N13" s="47" t="s">
        <v>767</v>
      </c>
      <c r="O13" s="48" t="s">
        <v>794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754</v>
      </c>
      <c r="L14" s="47" t="s">
        <v>765</v>
      </c>
      <c r="M14" s="47" t="s">
        <v>1042</v>
      </c>
      <c r="N14" s="47" t="s">
        <v>767</v>
      </c>
      <c r="O14" s="48" t="s">
        <v>794</v>
      </c>
      <c r="P14" s="47" t="s">
        <v>769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770</v>
      </c>
      <c r="L15" s="47" t="s">
        <v>804</v>
      </c>
      <c r="M15" s="47" t="s">
        <v>1043</v>
      </c>
      <c r="N15" s="47" t="s">
        <v>767</v>
      </c>
      <c r="O15" s="48" t="s">
        <v>794</v>
      </c>
      <c r="P15" s="47" t="s">
        <v>769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770</v>
      </c>
      <c r="L16" s="47" t="s">
        <v>804</v>
      </c>
      <c r="M16" s="47" t="s">
        <v>1044</v>
      </c>
      <c r="N16" s="47" t="s">
        <v>767</v>
      </c>
      <c r="O16" s="48" t="s">
        <v>794</v>
      </c>
      <c r="P16" s="47" t="s">
        <v>769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770</v>
      </c>
      <c r="L17" s="47" t="s">
        <v>804</v>
      </c>
      <c r="M17" s="47" t="s">
        <v>1045</v>
      </c>
      <c r="N17" s="47" t="s">
        <v>767</v>
      </c>
      <c r="O17" s="48" t="s">
        <v>794</v>
      </c>
      <c r="P17" s="47" t="s">
        <v>769</v>
      </c>
    </row>
    <row r="18" s="19" customFormat="1" ht="11.25" spans="2:16">
      <c r="B18" s="34"/>
      <c r="C18" s="34"/>
      <c r="D18" s="34"/>
      <c r="E18" s="34"/>
      <c r="F18" s="34"/>
      <c r="G18" s="36"/>
      <c r="H18" s="36"/>
      <c r="I18" s="34"/>
      <c r="J18" s="49"/>
      <c r="K18" s="47" t="s">
        <v>774</v>
      </c>
      <c r="L18" s="47" t="s">
        <v>775</v>
      </c>
      <c r="M18" s="47" t="s">
        <v>1046</v>
      </c>
      <c r="N18" s="47" t="s">
        <v>757</v>
      </c>
      <c r="O18" s="59">
        <v>90</v>
      </c>
      <c r="P18" s="47" t="s">
        <v>778</v>
      </c>
    </row>
    <row r="19" s="19" customFormat="1" ht="11.25" spans="2:16">
      <c r="B19" s="34"/>
      <c r="C19" s="34"/>
      <c r="D19" s="34"/>
      <c r="E19" s="34"/>
      <c r="F19" s="34"/>
      <c r="G19" s="36"/>
      <c r="H19" s="36"/>
      <c r="I19" s="34"/>
      <c r="J19" s="49"/>
      <c r="K19" s="47" t="s">
        <v>774</v>
      </c>
      <c r="L19" s="47" t="s">
        <v>775</v>
      </c>
      <c r="M19" s="47" t="s">
        <v>1047</v>
      </c>
      <c r="N19" s="47" t="s">
        <v>757</v>
      </c>
      <c r="O19" s="59">
        <v>90</v>
      </c>
      <c r="P19" s="47" t="s">
        <v>778</v>
      </c>
    </row>
    <row r="20" s="19" customFormat="1" ht="11.25" spans="2:16">
      <c r="B20" s="34"/>
      <c r="C20" s="34"/>
      <c r="D20" s="34"/>
      <c r="E20" s="34"/>
      <c r="F20" s="34"/>
      <c r="G20" s="36"/>
      <c r="H20" s="36"/>
      <c r="I20" s="34"/>
      <c r="J20" s="49"/>
      <c r="K20" s="47" t="s">
        <v>774</v>
      </c>
      <c r="L20" s="47" t="s">
        <v>775</v>
      </c>
      <c r="M20" s="47" t="s">
        <v>1048</v>
      </c>
      <c r="N20" s="47" t="s">
        <v>757</v>
      </c>
      <c r="O20" s="59">
        <v>95</v>
      </c>
      <c r="P20" s="47" t="s">
        <v>778</v>
      </c>
    </row>
    <row r="21" s="19" customFormat="1" ht="11.25" spans="2:16">
      <c r="B21" s="37"/>
      <c r="C21" s="37"/>
      <c r="D21" s="37"/>
      <c r="E21" s="37"/>
      <c r="F21" s="37"/>
      <c r="G21" s="39"/>
      <c r="H21" s="39"/>
      <c r="I21" s="37"/>
      <c r="J21" s="50"/>
      <c r="K21" s="47" t="s">
        <v>781</v>
      </c>
      <c r="L21" s="47" t="s">
        <v>782</v>
      </c>
      <c r="M21" s="47" t="s">
        <v>1049</v>
      </c>
      <c r="N21" s="47" t="s">
        <v>784</v>
      </c>
      <c r="O21" s="59">
        <v>368.6</v>
      </c>
      <c r="P21" s="47" t="s">
        <v>786</v>
      </c>
    </row>
  </sheetData>
  <mergeCells count="26">
    <mergeCell ref="B2:P2"/>
    <mergeCell ref="B3:C3"/>
    <mergeCell ref="O3:P3"/>
    <mergeCell ref="H4:I4"/>
    <mergeCell ref="B4:B5"/>
    <mergeCell ref="B6:B21"/>
    <mergeCell ref="C4:C5"/>
    <mergeCell ref="C6:C21"/>
    <mergeCell ref="D4:D5"/>
    <mergeCell ref="D6:D21"/>
    <mergeCell ref="E4:E5"/>
    <mergeCell ref="E6:E21"/>
    <mergeCell ref="F4:F5"/>
    <mergeCell ref="F6:F21"/>
    <mergeCell ref="G4:G5"/>
    <mergeCell ref="G6:G21"/>
    <mergeCell ref="H6:H21"/>
    <mergeCell ref="I6:I21"/>
    <mergeCell ref="J4:J5"/>
    <mergeCell ref="J6:J21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G6" sqref="G6:H12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493</v>
      </c>
      <c r="D6" s="31" t="s">
        <v>751</v>
      </c>
      <c r="E6" s="31" t="s">
        <v>1017</v>
      </c>
      <c r="F6" s="66">
        <v>69542092</v>
      </c>
      <c r="G6" s="33">
        <v>1292.124108</v>
      </c>
      <c r="H6" s="33">
        <v>1292.124108</v>
      </c>
      <c r="I6" s="31"/>
      <c r="J6" s="46" t="s">
        <v>1050</v>
      </c>
      <c r="K6" s="47" t="s">
        <v>754</v>
      </c>
      <c r="L6" s="47" t="s">
        <v>760</v>
      </c>
      <c r="M6" s="47" t="s">
        <v>1051</v>
      </c>
      <c r="N6" s="47" t="s">
        <v>767</v>
      </c>
      <c r="O6" s="48" t="s">
        <v>768</v>
      </c>
      <c r="P6" s="47" t="s">
        <v>769</v>
      </c>
    </row>
    <row r="7" s="19" customFormat="1" ht="11.25" spans="2:16">
      <c r="B7" s="34"/>
      <c r="C7" s="34"/>
      <c r="D7" s="34"/>
      <c r="E7" s="34"/>
      <c r="F7" s="67"/>
      <c r="G7" s="36"/>
      <c r="H7" s="36"/>
      <c r="I7" s="34"/>
      <c r="J7" s="49"/>
      <c r="K7" s="47" t="s">
        <v>754</v>
      </c>
      <c r="L7" s="47" t="s">
        <v>755</v>
      </c>
      <c r="M7" s="47" t="s">
        <v>1052</v>
      </c>
      <c r="N7" s="47" t="s">
        <v>757</v>
      </c>
      <c r="O7" s="59">
        <v>11</v>
      </c>
      <c r="P7" s="47" t="s">
        <v>813</v>
      </c>
    </row>
    <row r="8" s="19" customFormat="1" ht="11.25" spans="2:16">
      <c r="B8" s="34"/>
      <c r="C8" s="34"/>
      <c r="D8" s="34"/>
      <c r="E8" s="34"/>
      <c r="F8" s="67"/>
      <c r="G8" s="36"/>
      <c r="H8" s="36"/>
      <c r="I8" s="34"/>
      <c r="J8" s="49"/>
      <c r="K8" s="47" t="s">
        <v>754</v>
      </c>
      <c r="L8" s="47" t="s">
        <v>765</v>
      </c>
      <c r="M8" s="47" t="s">
        <v>1053</v>
      </c>
      <c r="N8" s="47" t="s">
        <v>757</v>
      </c>
      <c r="O8" s="59">
        <v>100</v>
      </c>
      <c r="P8" s="47" t="s">
        <v>778</v>
      </c>
    </row>
    <row r="9" s="19" customFormat="1" ht="11.25" spans="2:16">
      <c r="B9" s="34"/>
      <c r="C9" s="34"/>
      <c r="D9" s="34"/>
      <c r="E9" s="34"/>
      <c r="F9" s="67"/>
      <c r="G9" s="36"/>
      <c r="H9" s="36"/>
      <c r="I9" s="34"/>
      <c r="J9" s="49"/>
      <c r="K9" s="47" t="s">
        <v>754</v>
      </c>
      <c r="L9" s="47" t="s">
        <v>765</v>
      </c>
      <c r="M9" s="47" t="s">
        <v>1054</v>
      </c>
      <c r="N9" s="47" t="s">
        <v>757</v>
      </c>
      <c r="O9" s="59">
        <v>100</v>
      </c>
      <c r="P9" s="47" t="s">
        <v>778</v>
      </c>
    </row>
    <row r="10" s="19" customFormat="1" ht="11.25" spans="2:16">
      <c r="B10" s="34"/>
      <c r="C10" s="34"/>
      <c r="D10" s="34"/>
      <c r="E10" s="34"/>
      <c r="F10" s="67"/>
      <c r="G10" s="36"/>
      <c r="H10" s="36"/>
      <c r="I10" s="34"/>
      <c r="J10" s="49"/>
      <c r="K10" s="47" t="s">
        <v>754</v>
      </c>
      <c r="L10" s="47" t="s">
        <v>755</v>
      </c>
      <c r="M10" s="47" t="s">
        <v>1055</v>
      </c>
      <c r="N10" s="47" t="s">
        <v>757</v>
      </c>
      <c r="O10" s="59">
        <v>209</v>
      </c>
      <c r="P10" s="47" t="s">
        <v>759</v>
      </c>
    </row>
    <row r="11" s="19" customFormat="1" ht="11.25" spans="2:16">
      <c r="B11" s="34"/>
      <c r="C11" s="34"/>
      <c r="D11" s="34"/>
      <c r="E11" s="34"/>
      <c r="F11" s="67"/>
      <c r="G11" s="36"/>
      <c r="H11" s="36"/>
      <c r="I11" s="34"/>
      <c r="J11" s="49"/>
      <c r="K11" s="47" t="s">
        <v>770</v>
      </c>
      <c r="L11" s="47" t="s">
        <v>771</v>
      </c>
      <c r="M11" s="47" t="s">
        <v>1056</v>
      </c>
      <c r="N11" s="47" t="s">
        <v>767</v>
      </c>
      <c r="O11" s="48" t="s">
        <v>768</v>
      </c>
      <c r="P11" s="47" t="s">
        <v>769</v>
      </c>
    </row>
    <row r="12" s="19" customFormat="1" ht="11.25" spans="2:16">
      <c r="B12" s="37"/>
      <c r="C12" s="37"/>
      <c r="D12" s="37"/>
      <c r="E12" s="37"/>
      <c r="F12" s="68"/>
      <c r="G12" s="39"/>
      <c r="H12" s="39"/>
      <c r="I12" s="37"/>
      <c r="J12" s="50"/>
      <c r="K12" s="47" t="s">
        <v>774</v>
      </c>
      <c r="L12" s="47" t="s">
        <v>775</v>
      </c>
      <c r="M12" s="47" t="s">
        <v>1030</v>
      </c>
      <c r="N12" s="47" t="s">
        <v>757</v>
      </c>
      <c r="O12" s="59">
        <v>90</v>
      </c>
      <c r="P12" s="47" t="s">
        <v>778</v>
      </c>
    </row>
  </sheetData>
  <mergeCells count="26">
    <mergeCell ref="B2:P2"/>
    <mergeCell ref="B3:C3"/>
    <mergeCell ref="O3:P3"/>
    <mergeCell ref="H4:I4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6:H12"/>
    <mergeCell ref="I6:I12"/>
    <mergeCell ref="J4:J5"/>
    <mergeCell ref="J6:J12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G6" sqref="G6:H11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618</v>
      </c>
      <c r="D6" s="31" t="s">
        <v>751</v>
      </c>
      <c r="E6" s="60" t="s">
        <v>1057</v>
      </c>
      <c r="F6" s="61">
        <v>69517578</v>
      </c>
      <c r="G6" s="33">
        <v>14</v>
      </c>
      <c r="H6" s="33">
        <v>14</v>
      </c>
      <c r="I6" s="31"/>
      <c r="J6" s="46" t="s">
        <v>1058</v>
      </c>
      <c r="K6" s="47" t="s">
        <v>754</v>
      </c>
      <c r="L6" s="47" t="s">
        <v>760</v>
      </c>
      <c r="M6" s="47" t="s">
        <v>1059</v>
      </c>
      <c r="N6" s="47" t="s">
        <v>767</v>
      </c>
      <c r="O6" s="48" t="s">
        <v>1060</v>
      </c>
      <c r="P6" s="47" t="s">
        <v>769</v>
      </c>
    </row>
    <row r="7" s="19" customFormat="1" ht="11.25" spans="2:16">
      <c r="B7" s="34"/>
      <c r="C7" s="34"/>
      <c r="D7" s="34"/>
      <c r="E7" s="62"/>
      <c r="F7" s="63"/>
      <c r="G7" s="36"/>
      <c r="H7" s="36"/>
      <c r="I7" s="34"/>
      <c r="J7" s="49"/>
      <c r="K7" s="47" t="s">
        <v>754</v>
      </c>
      <c r="L7" s="47" t="s">
        <v>765</v>
      </c>
      <c r="M7" s="47" t="s">
        <v>1061</v>
      </c>
      <c r="N7" s="47" t="s">
        <v>767</v>
      </c>
      <c r="O7" s="48" t="s">
        <v>1062</v>
      </c>
      <c r="P7" s="47" t="s">
        <v>769</v>
      </c>
    </row>
    <row r="8" s="19" customFormat="1" ht="11.25" spans="2:16">
      <c r="B8" s="34"/>
      <c r="C8" s="34"/>
      <c r="D8" s="34"/>
      <c r="E8" s="62"/>
      <c r="F8" s="63"/>
      <c r="G8" s="36"/>
      <c r="H8" s="36"/>
      <c r="I8" s="34"/>
      <c r="J8" s="49"/>
      <c r="K8" s="47" t="s">
        <v>754</v>
      </c>
      <c r="L8" s="47" t="s">
        <v>755</v>
      </c>
      <c r="M8" s="47" t="s">
        <v>1061</v>
      </c>
      <c r="N8" s="47" t="s">
        <v>757</v>
      </c>
      <c r="O8" s="59">
        <v>2</v>
      </c>
      <c r="P8" s="47" t="s">
        <v>874</v>
      </c>
    </row>
    <row r="9" s="19" customFormat="1" ht="11.25" spans="2:16">
      <c r="B9" s="34"/>
      <c r="C9" s="34"/>
      <c r="D9" s="34"/>
      <c r="E9" s="62"/>
      <c r="F9" s="63"/>
      <c r="G9" s="36"/>
      <c r="H9" s="36"/>
      <c r="I9" s="34"/>
      <c r="J9" s="49"/>
      <c r="K9" s="47" t="s">
        <v>770</v>
      </c>
      <c r="L9" s="47" t="s">
        <v>771</v>
      </c>
      <c r="M9" s="47" t="s">
        <v>1063</v>
      </c>
      <c r="N9" s="47" t="s">
        <v>767</v>
      </c>
      <c r="O9" s="48" t="s">
        <v>768</v>
      </c>
      <c r="P9" s="47" t="s">
        <v>769</v>
      </c>
    </row>
    <row r="10" s="19" customFormat="1" ht="11.25" spans="2:16">
      <c r="B10" s="34"/>
      <c r="C10" s="34"/>
      <c r="D10" s="34"/>
      <c r="E10" s="62"/>
      <c r="F10" s="63"/>
      <c r="G10" s="36"/>
      <c r="H10" s="36"/>
      <c r="I10" s="34"/>
      <c r="J10" s="49"/>
      <c r="K10" s="47" t="s">
        <v>774</v>
      </c>
      <c r="L10" s="47" t="s">
        <v>775</v>
      </c>
      <c r="M10" s="47" t="s">
        <v>1061</v>
      </c>
      <c r="N10" s="47" t="s">
        <v>757</v>
      </c>
      <c r="O10" s="59">
        <v>99</v>
      </c>
      <c r="P10" s="47" t="s">
        <v>778</v>
      </c>
    </row>
    <row r="11" s="19" customFormat="1" ht="11.25" spans="2:16">
      <c r="B11" s="37"/>
      <c r="C11" s="37"/>
      <c r="D11" s="37"/>
      <c r="E11" s="64"/>
      <c r="F11" s="65"/>
      <c r="G11" s="39"/>
      <c r="H11" s="39"/>
      <c r="I11" s="37"/>
      <c r="J11" s="50"/>
      <c r="K11" s="47" t="s">
        <v>781</v>
      </c>
      <c r="L11" s="47" t="s">
        <v>782</v>
      </c>
      <c r="M11" s="47" t="s">
        <v>1061</v>
      </c>
      <c r="N11" s="47" t="s">
        <v>784</v>
      </c>
      <c r="O11" s="59">
        <v>14</v>
      </c>
      <c r="P11" s="47" t="s">
        <v>786</v>
      </c>
    </row>
  </sheetData>
  <mergeCells count="26">
    <mergeCell ref="B2:P2"/>
    <mergeCell ref="B3:C3"/>
    <mergeCell ref="O3:P3"/>
    <mergeCell ref="H4:I4"/>
    <mergeCell ref="B4:B5"/>
    <mergeCell ref="B6:B11"/>
    <mergeCell ref="C4:C5"/>
    <mergeCell ref="C6:C11"/>
    <mergeCell ref="D4:D5"/>
    <mergeCell ref="D6:D11"/>
    <mergeCell ref="E4:E5"/>
    <mergeCell ref="E6:E11"/>
    <mergeCell ref="F4:F5"/>
    <mergeCell ref="F6:F11"/>
    <mergeCell ref="G4:G5"/>
    <mergeCell ref="G6:G11"/>
    <mergeCell ref="H6:H11"/>
    <mergeCell ref="I6:I11"/>
    <mergeCell ref="J4:J5"/>
    <mergeCell ref="J6:J11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G6" sqref="G6:H19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619</v>
      </c>
      <c r="D6" s="31" t="s">
        <v>751</v>
      </c>
      <c r="E6" s="31" t="s">
        <v>1057</v>
      </c>
      <c r="F6" s="31">
        <v>69517578</v>
      </c>
      <c r="G6" s="33">
        <v>80</v>
      </c>
      <c r="H6" s="33">
        <v>80</v>
      </c>
      <c r="I6" s="31"/>
      <c r="J6" s="46" t="s">
        <v>1064</v>
      </c>
      <c r="K6" s="47" t="s">
        <v>754</v>
      </c>
      <c r="L6" s="47" t="s">
        <v>755</v>
      </c>
      <c r="M6" s="47" t="s">
        <v>1065</v>
      </c>
      <c r="N6" s="47" t="s">
        <v>757</v>
      </c>
      <c r="O6" s="59">
        <v>9</v>
      </c>
      <c r="P6" s="47" t="s">
        <v>798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1066</v>
      </c>
      <c r="N7" s="47" t="s">
        <v>757</v>
      </c>
      <c r="O7" s="59">
        <v>16000</v>
      </c>
      <c r="P7" s="47" t="s">
        <v>798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1067</v>
      </c>
      <c r="N8" s="47" t="s">
        <v>757</v>
      </c>
      <c r="O8" s="59">
        <v>98</v>
      </c>
      <c r="P8" s="47" t="s">
        <v>778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765</v>
      </c>
      <c r="M9" s="47" t="s">
        <v>1068</v>
      </c>
      <c r="N9" s="47" t="s">
        <v>757</v>
      </c>
      <c r="O9" s="59">
        <v>100</v>
      </c>
      <c r="P9" s="47" t="s">
        <v>778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765</v>
      </c>
      <c r="M10" s="47" t="s">
        <v>1069</v>
      </c>
      <c r="N10" s="47" t="s">
        <v>757</v>
      </c>
      <c r="O10" s="59">
        <v>100</v>
      </c>
      <c r="P10" s="47" t="s">
        <v>778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760</v>
      </c>
      <c r="M11" s="47" t="s">
        <v>1070</v>
      </c>
      <c r="N11" s="47" t="s">
        <v>767</v>
      </c>
      <c r="O11" s="48" t="s">
        <v>1071</v>
      </c>
      <c r="P11" s="47" t="s">
        <v>769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1072</v>
      </c>
      <c r="N12" s="47" t="s">
        <v>767</v>
      </c>
      <c r="O12" s="48" t="s">
        <v>1073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760</v>
      </c>
      <c r="M13" s="47" t="s">
        <v>1074</v>
      </c>
      <c r="N13" s="47" t="s">
        <v>767</v>
      </c>
      <c r="O13" s="48" t="s">
        <v>1075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754</v>
      </c>
      <c r="L14" s="47" t="s">
        <v>760</v>
      </c>
      <c r="M14" s="47" t="s">
        <v>1076</v>
      </c>
      <c r="N14" s="47" t="s">
        <v>767</v>
      </c>
      <c r="O14" s="48" t="s">
        <v>1077</v>
      </c>
      <c r="P14" s="47" t="s">
        <v>769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770</v>
      </c>
      <c r="L15" s="47" t="s">
        <v>771</v>
      </c>
      <c r="M15" s="47" t="s">
        <v>1078</v>
      </c>
      <c r="N15" s="47" t="s">
        <v>767</v>
      </c>
      <c r="O15" s="48" t="s">
        <v>1079</v>
      </c>
      <c r="P15" s="47" t="s">
        <v>769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770</v>
      </c>
      <c r="L16" s="47" t="s">
        <v>771</v>
      </c>
      <c r="M16" s="47" t="s">
        <v>1080</v>
      </c>
      <c r="N16" s="47" t="s">
        <v>767</v>
      </c>
      <c r="O16" s="48" t="s">
        <v>1081</v>
      </c>
      <c r="P16" s="47" t="s">
        <v>769</v>
      </c>
    </row>
    <row r="17" s="19" customFormat="1" ht="11.25" spans="2:16">
      <c r="B17" s="34"/>
      <c r="C17" s="34"/>
      <c r="D17" s="34"/>
      <c r="E17" s="34"/>
      <c r="F17" s="34"/>
      <c r="G17" s="36"/>
      <c r="H17" s="36"/>
      <c r="I17" s="34"/>
      <c r="J17" s="49"/>
      <c r="K17" s="47" t="s">
        <v>774</v>
      </c>
      <c r="L17" s="47" t="s">
        <v>775</v>
      </c>
      <c r="M17" s="47" t="s">
        <v>1082</v>
      </c>
      <c r="N17" s="47" t="s">
        <v>757</v>
      </c>
      <c r="O17" s="59">
        <v>98</v>
      </c>
      <c r="P17" s="47" t="s">
        <v>778</v>
      </c>
    </row>
    <row r="18" s="19" customFormat="1" ht="11.25" spans="2:16">
      <c r="B18" s="34"/>
      <c r="C18" s="34"/>
      <c r="D18" s="34"/>
      <c r="E18" s="34"/>
      <c r="F18" s="34"/>
      <c r="G18" s="36"/>
      <c r="H18" s="36"/>
      <c r="I18" s="34"/>
      <c r="J18" s="49"/>
      <c r="K18" s="47" t="s">
        <v>774</v>
      </c>
      <c r="L18" s="47" t="s">
        <v>775</v>
      </c>
      <c r="M18" s="47" t="s">
        <v>1083</v>
      </c>
      <c r="N18" s="47" t="s">
        <v>757</v>
      </c>
      <c r="O18" s="59">
        <v>95</v>
      </c>
      <c r="P18" s="47" t="s">
        <v>778</v>
      </c>
    </row>
    <row r="19" s="19" customFormat="1" ht="11.25" spans="2:16">
      <c r="B19" s="37"/>
      <c r="C19" s="37"/>
      <c r="D19" s="37"/>
      <c r="E19" s="37"/>
      <c r="F19" s="37"/>
      <c r="G19" s="39"/>
      <c r="H19" s="39"/>
      <c r="I19" s="37"/>
      <c r="J19" s="50"/>
      <c r="K19" s="47" t="s">
        <v>781</v>
      </c>
      <c r="L19" s="47" t="s">
        <v>782</v>
      </c>
      <c r="M19" s="47" t="s">
        <v>1084</v>
      </c>
      <c r="N19" s="47" t="s">
        <v>784</v>
      </c>
      <c r="O19" s="59">
        <v>80</v>
      </c>
      <c r="P19" s="47" t="s">
        <v>786</v>
      </c>
    </row>
  </sheetData>
  <mergeCells count="26">
    <mergeCell ref="B2:P2"/>
    <mergeCell ref="B3:C3"/>
    <mergeCell ref="O3:P3"/>
    <mergeCell ref="H4:I4"/>
    <mergeCell ref="B4:B5"/>
    <mergeCell ref="B6:B19"/>
    <mergeCell ref="C4:C5"/>
    <mergeCell ref="C6:C19"/>
    <mergeCell ref="D4:D5"/>
    <mergeCell ref="D6:D19"/>
    <mergeCell ref="E4:E5"/>
    <mergeCell ref="E6:E19"/>
    <mergeCell ref="F4:F5"/>
    <mergeCell ref="F6:F19"/>
    <mergeCell ref="G4:G5"/>
    <mergeCell ref="G6:G19"/>
    <mergeCell ref="H6:H19"/>
    <mergeCell ref="I6:I19"/>
    <mergeCell ref="J4:J5"/>
    <mergeCell ref="J6:J19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G6" sqref="G6:H17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617</v>
      </c>
      <c r="D6" s="31" t="s">
        <v>751</v>
      </c>
      <c r="E6" s="31" t="s">
        <v>1057</v>
      </c>
      <c r="F6" s="31">
        <v>69517578</v>
      </c>
      <c r="G6" s="33">
        <v>25</v>
      </c>
      <c r="H6" s="33">
        <v>25</v>
      </c>
      <c r="I6" s="31"/>
      <c r="J6" s="46" t="s">
        <v>1085</v>
      </c>
      <c r="K6" s="47" t="s">
        <v>754</v>
      </c>
      <c r="L6" s="47" t="s">
        <v>760</v>
      </c>
      <c r="M6" s="47" t="s">
        <v>1086</v>
      </c>
      <c r="N6" s="47" t="s">
        <v>767</v>
      </c>
      <c r="O6" s="47" t="s">
        <v>1087</v>
      </c>
      <c r="P6" s="47" t="s">
        <v>769</v>
      </c>
    </row>
    <row r="7" s="19" customFormat="1" ht="11.25" spans="2:16">
      <c r="B7" s="34"/>
      <c r="C7" s="34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760</v>
      </c>
      <c r="M7" s="47" t="s">
        <v>1088</v>
      </c>
      <c r="N7" s="47" t="s">
        <v>767</v>
      </c>
      <c r="O7" s="47" t="s">
        <v>1089</v>
      </c>
      <c r="P7" s="47" t="s">
        <v>769</v>
      </c>
    </row>
    <row r="8" s="19" customFormat="1" ht="11.25" spans="2:16">
      <c r="B8" s="34"/>
      <c r="C8" s="34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755</v>
      </c>
      <c r="M8" s="47" t="s">
        <v>1090</v>
      </c>
      <c r="N8" s="47" t="s">
        <v>757</v>
      </c>
      <c r="O8" s="59">
        <v>9000</v>
      </c>
      <c r="P8" s="47" t="s">
        <v>798</v>
      </c>
    </row>
    <row r="9" s="19" customFormat="1" ht="11.25" spans="2:16">
      <c r="B9" s="34"/>
      <c r="C9" s="34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760</v>
      </c>
      <c r="M9" s="47" t="s">
        <v>1091</v>
      </c>
      <c r="N9" s="47" t="s">
        <v>767</v>
      </c>
      <c r="O9" s="48" t="s">
        <v>1092</v>
      </c>
      <c r="P9" s="47" t="s">
        <v>769</v>
      </c>
    </row>
    <row r="10" s="19" customFormat="1" ht="11.25" spans="2:16">
      <c r="B10" s="34"/>
      <c r="C10" s="34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760</v>
      </c>
      <c r="M10" s="47" t="s">
        <v>1093</v>
      </c>
      <c r="N10" s="47" t="s">
        <v>767</v>
      </c>
      <c r="O10" s="48" t="s">
        <v>1094</v>
      </c>
      <c r="P10" s="47" t="s">
        <v>769</v>
      </c>
    </row>
    <row r="11" s="19" customFormat="1" ht="11.25" spans="2:16">
      <c r="B11" s="34"/>
      <c r="C11" s="34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765</v>
      </c>
      <c r="M11" s="47" t="s">
        <v>1095</v>
      </c>
      <c r="N11" s="47" t="s">
        <v>757</v>
      </c>
      <c r="O11" s="59">
        <v>100</v>
      </c>
      <c r="P11" s="47" t="s">
        <v>778</v>
      </c>
    </row>
    <row r="12" s="19" customFormat="1" ht="11.25" spans="2:16">
      <c r="B12" s="34"/>
      <c r="C12" s="34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1096</v>
      </c>
      <c r="N12" s="47" t="s">
        <v>767</v>
      </c>
      <c r="O12" s="48" t="s">
        <v>1097</v>
      </c>
      <c r="P12" s="47" t="s">
        <v>769</v>
      </c>
    </row>
    <row r="13" s="19" customFormat="1" ht="11.25" spans="2:16">
      <c r="B13" s="34"/>
      <c r="C13" s="34"/>
      <c r="D13" s="34"/>
      <c r="E13" s="34"/>
      <c r="F13" s="34"/>
      <c r="G13" s="36"/>
      <c r="H13" s="36"/>
      <c r="I13" s="34"/>
      <c r="J13" s="49"/>
      <c r="K13" s="47" t="s">
        <v>770</v>
      </c>
      <c r="L13" s="47" t="s">
        <v>771</v>
      </c>
      <c r="M13" s="47" t="s">
        <v>1098</v>
      </c>
      <c r="N13" s="47" t="s">
        <v>767</v>
      </c>
      <c r="O13" s="48" t="s">
        <v>768</v>
      </c>
      <c r="P13" s="47" t="s">
        <v>769</v>
      </c>
    </row>
    <row r="14" s="19" customFormat="1" ht="11.25" spans="2:16">
      <c r="B14" s="34"/>
      <c r="C14" s="34"/>
      <c r="D14" s="34"/>
      <c r="E14" s="34"/>
      <c r="F14" s="34"/>
      <c r="G14" s="36"/>
      <c r="H14" s="36"/>
      <c r="I14" s="34"/>
      <c r="J14" s="49"/>
      <c r="K14" s="47" t="s">
        <v>774</v>
      </c>
      <c r="L14" s="47" t="s">
        <v>775</v>
      </c>
      <c r="M14" s="47" t="s">
        <v>1099</v>
      </c>
      <c r="N14" s="47" t="s">
        <v>757</v>
      </c>
      <c r="O14" s="59">
        <v>95</v>
      </c>
      <c r="P14" s="47" t="s">
        <v>778</v>
      </c>
    </row>
    <row r="15" s="19" customFormat="1" ht="11.25" spans="2:16">
      <c r="B15" s="34"/>
      <c r="C15" s="34"/>
      <c r="D15" s="34"/>
      <c r="E15" s="34"/>
      <c r="F15" s="34"/>
      <c r="G15" s="36"/>
      <c r="H15" s="36"/>
      <c r="I15" s="34"/>
      <c r="J15" s="49"/>
      <c r="K15" s="47" t="s">
        <v>774</v>
      </c>
      <c r="L15" s="47" t="s">
        <v>775</v>
      </c>
      <c r="M15" s="47" t="s">
        <v>1100</v>
      </c>
      <c r="N15" s="47" t="s">
        <v>757</v>
      </c>
      <c r="O15" s="59">
        <v>95</v>
      </c>
      <c r="P15" s="47" t="s">
        <v>778</v>
      </c>
    </row>
    <row r="16" s="19" customFormat="1" ht="11.25" spans="2:16">
      <c r="B16" s="34"/>
      <c r="C16" s="34"/>
      <c r="D16" s="34"/>
      <c r="E16" s="34"/>
      <c r="F16" s="34"/>
      <c r="G16" s="36"/>
      <c r="H16" s="36"/>
      <c r="I16" s="34"/>
      <c r="J16" s="49"/>
      <c r="K16" s="47" t="s">
        <v>774</v>
      </c>
      <c r="L16" s="47" t="s">
        <v>775</v>
      </c>
      <c r="M16" s="47" t="s">
        <v>1101</v>
      </c>
      <c r="N16" s="47" t="s">
        <v>757</v>
      </c>
      <c r="O16" s="59">
        <v>95</v>
      </c>
      <c r="P16" s="47" t="s">
        <v>778</v>
      </c>
    </row>
    <row r="17" s="19" customFormat="1" ht="11.25" spans="2:16">
      <c r="B17" s="37"/>
      <c r="C17" s="37"/>
      <c r="D17" s="37"/>
      <c r="E17" s="37"/>
      <c r="F17" s="37"/>
      <c r="G17" s="39"/>
      <c r="H17" s="39"/>
      <c r="I17" s="37"/>
      <c r="J17" s="50"/>
      <c r="K17" s="47" t="s">
        <v>781</v>
      </c>
      <c r="L17" s="47" t="s">
        <v>782</v>
      </c>
      <c r="M17" s="47" t="s">
        <v>1090</v>
      </c>
      <c r="N17" s="47" t="s">
        <v>784</v>
      </c>
      <c r="O17" s="59">
        <v>25</v>
      </c>
      <c r="P17" s="47" t="s">
        <v>786</v>
      </c>
    </row>
  </sheetData>
  <mergeCells count="26">
    <mergeCell ref="B2:P2"/>
    <mergeCell ref="B3:C3"/>
    <mergeCell ref="O3:P3"/>
    <mergeCell ref="H4:I4"/>
    <mergeCell ref="B4:B5"/>
    <mergeCell ref="B6:B17"/>
    <mergeCell ref="C4:C5"/>
    <mergeCell ref="C6:C17"/>
    <mergeCell ref="D4:D5"/>
    <mergeCell ref="D6:D17"/>
    <mergeCell ref="E4:E5"/>
    <mergeCell ref="E6:E17"/>
    <mergeCell ref="F4:F5"/>
    <mergeCell ref="F6:F17"/>
    <mergeCell ref="G4:G5"/>
    <mergeCell ref="G6:G17"/>
    <mergeCell ref="H6:H17"/>
    <mergeCell ref="I6:I17"/>
    <mergeCell ref="J4:J5"/>
    <mergeCell ref="J6:J17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G6" sqref="G6:H18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56" t="s">
        <v>620</v>
      </c>
      <c r="D6" s="56" t="s">
        <v>751</v>
      </c>
      <c r="E6" s="31" t="s">
        <v>1057</v>
      </c>
      <c r="F6" s="31">
        <v>69517578</v>
      </c>
      <c r="G6" s="33">
        <v>15</v>
      </c>
      <c r="H6" s="33">
        <v>15</v>
      </c>
      <c r="I6" s="31"/>
      <c r="J6" s="46" t="s">
        <v>1102</v>
      </c>
      <c r="K6" s="47" t="s">
        <v>754</v>
      </c>
      <c r="L6" s="47" t="s">
        <v>755</v>
      </c>
      <c r="M6" s="47" t="s">
        <v>1066</v>
      </c>
      <c r="N6" s="47" t="s">
        <v>757</v>
      </c>
      <c r="O6" s="59">
        <v>17</v>
      </c>
      <c r="P6" s="47" t="s">
        <v>798</v>
      </c>
    </row>
    <row r="7" s="19" customFormat="1" ht="11.25" spans="2:16">
      <c r="B7" s="34"/>
      <c r="C7" s="57"/>
      <c r="D7" s="57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1065</v>
      </c>
      <c r="N7" s="47" t="s">
        <v>762</v>
      </c>
      <c r="O7" s="59">
        <v>1</v>
      </c>
      <c r="P7" s="47" t="s">
        <v>874</v>
      </c>
    </row>
    <row r="8" s="19" customFormat="1" ht="11.25" spans="2:16">
      <c r="B8" s="34"/>
      <c r="C8" s="57"/>
      <c r="D8" s="57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1068</v>
      </c>
      <c r="N8" s="47" t="s">
        <v>757</v>
      </c>
      <c r="O8" s="59">
        <v>100</v>
      </c>
      <c r="P8" s="47" t="s">
        <v>778</v>
      </c>
    </row>
    <row r="9" s="19" customFormat="1" ht="11.25" spans="2:16">
      <c r="B9" s="34"/>
      <c r="C9" s="57"/>
      <c r="D9" s="57"/>
      <c r="E9" s="34"/>
      <c r="F9" s="34"/>
      <c r="G9" s="36"/>
      <c r="H9" s="36"/>
      <c r="I9" s="34"/>
      <c r="J9" s="49"/>
      <c r="K9" s="47" t="s">
        <v>754</v>
      </c>
      <c r="L9" s="47" t="s">
        <v>765</v>
      </c>
      <c r="M9" s="47" t="s">
        <v>1067</v>
      </c>
      <c r="N9" s="47" t="s">
        <v>757</v>
      </c>
      <c r="O9" s="59">
        <v>98</v>
      </c>
      <c r="P9" s="47" t="s">
        <v>778</v>
      </c>
    </row>
    <row r="10" s="19" customFormat="1" ht="11.25" spans="2:16">
      <c r="B10" s="34"/>
      <c r="C10" s="57"/>
      <c r="D10" s="57"/>
      <c r="E10" s="34"/>
      <c r="F10" s="34"/>
      <c r="G10" s="36"/>
      <c r="H10" s="36"/>
      <c r="I10" s="34"/>
      <c r="J10" s="49"/>
      <c r="K10" s="47" t="s">
        <v>754</v>
      </c>
      <c r="L10" s="47" t="s">
        <v>765</v>
      </c>
      <c r="M10" s="47" t="s">
        <v>1069</v>
      </c>
      <c r="N10" s="47" t="s">
        <v>757</v>
      </c>
      <c r="O10" s="59">
        <v>100</v>
      </c>
      <c r="P10" s="47" t="s">
        <v>778</v>
      </c>
    </row>
    <row r="11" s="19" customFormat="1" ht="11.25" spans="2:16">
      <c r="B11" s="34"/>
      <c r="C11" s="57"/>
      <c r="D11" s="57"/>
      <c r="E11" s="34"/>
      <c r="F11" s="34"/>
      <c r="G11" s="36"/>
      <c r="H11" s="36"/>
      <c r="I11" s="34"/>
      <c r="J11" s="49"/>
      <c r="K11" s="47" t="s">
        <v>754</v>
      </c>
      <c r="L11" s="47" t="s">
        <v>760</v>
      </c>
      <c r="M11" s="47" t="s">
        <v>1070</v>
      </c>
      <c r="N11" s="47" t="s">
        <v>767</v>
      </c>
      <c r="O11" s="48" t="s">
        <v>1071</v>
      </c>
      <c r="P11" s="47" t="s">
        <v>769</v>
      </c>
    </row>
    <row r="12" s="19" customFormat="1" ht="11.25" spans="2:16">
      <c r="B12" s="34"/>
      <c r="C12" s="57"/>
      <c r="D12" s="57"/>
      <c r="E12" s="34"/>
      <c r="F12" s="34"/>
      <c r="G12" s="36"/>
      <c r="H12" s="36"/>
      <c r="I12" s="34"/>
      <c r="J12" s="49"/>
      <c r="K12" s="47" t="s">
        <v>754</v>
      </c>
      <c r="L12" s="47" t="s">
        <v>760</v>
      </c>
      <c r="M12" s="47" t="s">
        <v>1072</v>
      </c>
      <c r="N12" s="47" t="s">
        <v>767</v>
      </c>
      <c r="O12" s="48" t="s">
        <v>1073</v>
      </c>
      <c r="P12" s="47" t="s">
        <v>769</v>
      </c>
    </row>
    <row r="13" s="19" customFormat="1" ht="11.25" spans="2:16">
      <c r="B13" s="34"/>
      <c r="C13" s="57"/>
      <c r="D13" s="57"/>
      <c r="E13" s="34"/>
      <c r="F13" s="34"/>
      <c r="G13" s="36"/>
      <c r="H13" s="36"/>
      <c r="I13" s="34"/>
      <c r="J13" s="49"/>
      <c r="K13" s="47" t="s">
        <v>754</v>
      </c>
      <c r="L13" s="47" t="s">
        <v>760</v>
      </c>
      <c r="M13" s="47" t="s">
        <v>1074</v>
      </c>
      <c r="N13" s="47" t="s">
        <v>767</v>
      </c>
      <c r="O13" s="48" t="s">
        <v>1075</v>
      </c>
      <c r="P13" s="47" t="s">
        <v>769</v>
      </c>
    </row>
    <row r="14" s="19" customFormat="1" ht="11.25" spans="2:16">
      <c r="B14" s="34"/>
      <c r="C14" s="57"/>
      <c r="D14" s="57"/>
      <c r="E14" s="34"/>
      <c r="F14" s="34"/>
      <c r="G14" s="36"/>
      <c r="H14" s="36"/>
      <c r="I14" s="34"/>
      <c r="J14" s="49"/>
      <c r="K14" s="47" t="s">
        <v>754</v>
      </c>
      <c r="L14" s="47" t="s">
        <v>760</v>
      </c>
      <c r="M14" s="47" t="s">
        <v>1076</v>
      </c>
      <c r="N14" s="47" t="s">
        <v>767</v>
      </c>
      <c r="O14" s="48" t="s">
        <v>1077</v>
      </c>
      <c r="P14" s="47" t="s">
        <v>769</v>
      </c>
    </row>
    <row r="15" s="19" customFormat="1" ht="11.25" spans="2:16">
      <c r="B15" s="34"/>
      <c r="C15" s="57"/>
      <c r="D15" s="57"/>
      <c r="E15" s="34"/>
      <c r="F15" s="34"/>
      <c r="G15" s="36"/>
      <c r="H15" s="36"/>
      <c r="I15" s="34"/>
      <c r="J15" s="49"/>
      <c r="K15" s="47" t="s">
        <v>770</v>
      </c>
      <c r="L15" s="47" t="s">
        <v>771</v>
      </c>
      <c r="M15" s="47" t="s">
        <v>1103</v>
      </c>
      <c r="N15" s="47" t="s">
        <v>767</v>
      </c>
      <c r="O15" s="48" t="s">
        <v>1081</v>
      </c>
      <c r="P15" s="47" t="s">
        <v>769</v>
      </c>
    </row>
    <row r="16" s="19" customFormat="1" ht="11.25" spans="2:16">
      <c r="B16" s="34"/>
      <c r="C16" s="57"/>
      <c r="D16" s="57"/>
      <c r="E16" s="34"/>
      <c r="F16" s="34"/>
      <c r="G16" s="36"/>
      <c r="H16" s="36"/>
      <c r="I16" s="34"/>
      <c r="J16" s="49"/>
      <c r="K16" s="47" t="s">
        <v>770</v>
      </c>
      <c r="L16" s="47" t="s">
        <v>771</v>
      </c>
      <c r="M16" s="47" t="s">
        <v>1104</v>
      </c>
      <c r="N16" s="47" t="s">
        <v>767</v>
      </c>
      <c r="O16" s="48" t="s">
        <v>1079</v>
      </c>
      <c r="P16" s="47" t="s">
        <v>769</v>
      </c>
    </row>
    <row r="17" s="19" customFormat="1" ht="11.25" spans="2:16">
      <c r="B17" s="34"/>
      <c r="C17" s="57"/>
      <c r="D17" s="57"/>
      <c r="E17" s="34"/>
      <c r="F17" s="34"/>
      <c r="G17" s="36"/>
      <c r="H17" s="36"/>
      <c r="I17" s="34"/>
      <c r="J17" s="49"/>
      <c r="K17" s="47" t="s">
        <v>774</v>
      </c>
      <c r="L17" s="47" t="s">
        <v>775</v>
      </c>
      <c r="M17" s="47" t="s">
        <v>1105</v>
      </c>
      <c r="N17" s="47" t="s">
        <v>757</v>
      </c>
      <c r="O17" s="59">
        <v>98</v>
      </c>
      <c r="P17" s="47" t="s">
        <v>778</v>
      </c>
    </row>
    <row r="18" s="19" customFormat="1" ht="11.25" spans="2:16">
      <c r="B18" s="37"/>
      <c r="C18" s="58"/>
      <c r="D18" s="58"/>
      <c r="E18" s="37"/>
      <c r="F18" s="37"/>
      <c r="G18" s="39"/>
      <c r="H18" s="39"/>
      <c r="I18" s="37"/>
      <c r="J18" s="50"/>
      <c r="K18" s="47" t="s">
        <v>781</v>
      </c>
      <c r="L18" s="47" t="s">
        <v>782</v>
      </c>
      <c r="M18" s="47" t="s">
        <v>1084</v>
      </c>
      <c r="N18" s="47" t="s">
        <v>784</v>
      </c>
      <c r="O18" s="59">
        <v>15</v>
      </c>
      <c r="P18" s="47" t="s">
        <v>786</v>
      </c>
    </row>
  </sheetData>
  <mergeCells count="26">
    <mergeCell ref="B2:P2"/>
    <mergeCell ref="B3:C3"/>
    <mergeCell ref="O3:P3"/>
    <mergeCell ref="H4:I4"/>
    <mergeCell ref="B4:B5"/>
    <mergeCell ref="B6:B18"/>
    <mergeCell ref="C4:C5"/>
    <mergeCell ref="C6:C18"/>
    <mergeCell ref="D4:D5"/>
    <mergeCell ref="D6:D18"/>
    <mergeCell ref="E4:E5"/>
    <mergeCell ref="E6:E18"/>
    <mergeCell ref="F4:F5"/>
    <mergeCell ref="F6:F18"/>
    <mergeCell ref="G4:G5"/>
    <mergeCell ref="G6:G18"/>
    <mergeCell ref="H6:H18"/>
    <mergeCell ref="I6:I18"/>
    <mergeCell ref="J4:J5"/>
    <mergeCell ref="J6:J18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G6" sqref="G6:H24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56" t="s">
        <v>466</v>
      </c>
      <c r="D6" s="31" t="s">
        <v>751</v>
      </c>
      <c r="E6" s="31" t="s">
        <v>1057</v>
      </c>
      <c r="F6" s="31">
        <v>69517578</v>
      </c>
      <c r="G6" s="33">
        <v>442</v>
      </c>
      <c r="H6" s="33">
        <v>442</v>
      </c>
      <c r="I6" s="31"/>
      <c r="J6" s="46" t="s">
        <v>1106</v>
      </c>
      <c r="K6" s="47" t="s">
        <v>754</v>
      </c>
      <c r="L6" s="47" t="s">
        <v>765</v>
      </c>
      <c r="M6" s="47" t="s">
        <v>1107</v>
      </c>
      <c r="N6" s="47" t="s">
        <v>1108</v>
      </c>
      <c r="O6" s="59">
        <v>90</v>
      </c>
      <c r="P6" s="47" t="s">
        <v>778</v>
      </c>
    </row>
    <row r="7" s="19" customFormat="1" ht="11.25" spans="2:16">
      <c r="B7" s="34"/>
      <c r="C7" s="57"/>
      <c r="D7" s="34"/>
      <c r="E7" s="34"/>
      <c r="F7" s="34"/>
      <c r="G7" s="36"/>
      <c r="H7" s="36"/>
      <c r="I7" s="34"/>
      <c r="J7" s="49"/>
      <c r="K7" s="47" t="s">
        <v>754</v>
      </c>
      <c r="L7" s="47" t="s">
        <v>755</v>
      </c>
      <c r="M7" s="47" t="s">
        <v>1109</v>
      </c>
      <c r="N7" s="47" t="s">
        <v>1108</v>
      </c>
      <c r="O7" s="59">
        <v>4500</v>
      </c>
      <c r="P7" s="47" t="s">
        <v>798</v>
      </c>
    </row>
    <row r="8" s="19" customFormat="1" ht="11.25" spans="2:16">
      <c r="B8" s="34"/>
      <c r="C8" s="57"/>
      <c r="D8" s="34"/>
      <c r="E8" s="34"/>
      <c r="F8" s="34"/>
      <c r="G8" s="36"/>
      <c r="H8" s="36"/>
      <c r="I8" s="34"/>
      <c r="J8" s="49"/>
      <c r="K8" s="47" t="s">
        <v>754</v>
      </c>
      <c r="L8" s="47" t="s">
        <v>765</v>
      </c>
      <c r="M8" s="47" t="s">
        <v>1110</v>
      </c>
      <c r="N8" s="47" t="s">
        <v>1108</v>
      </c>
      <c r="O8" s="59">
        <v>75</v>
      </c>
      <c r="P8" s="47" t="s">
        <v>778</v>
      </c>
    </row>
    <row r="9" s="19" customFormat="1" ht="11.25" spans="2:16">
      <c r="B9" s="34"/>
      <c r="C9" s="57"/>
      <c r="D9" s="34"/>
      <c r="E9" s="34"/>
      <c r="F9" s="34"/>
      <c r="G9" s="36"/>
      <c r="H9" s="36"/>
      <c r="I9" s="34"/>
      <c r="J9" s="49"/>
      <c r="K9" s="47" t="s">
        <v>754</v>
      </c>
      <c r="L9" s="47" t="s">
        <v>760</v>
      </c>
      <c r="M9" s="47" t="s">
        <v>1111</v>
      </c>
      <c r="N9" s="47" t="s">
        <v>762</v>
      </c>
      <c r="O9" s="59">
        <v>1</v>
      </c>
      <c r="P9" s="47" t="s">
        <v>1112</v>
      </c>
    </row>
    <row r="10" s="19" customFormat="1" ht="11.25" spans="2:16">
      <c r="B10" s="34"/>
      <c r="C10" s="57"/>
      <c r="D10" s="34"/>
      <c r="E10" s="34"/>
      <c r="F10" s="34"/>
      <c r="G10" s="36"/>
      <c r="H10" s="36"/>
      <c r="I10" s="34"/>
      <c r="J10" s="49"/>
      <c r="K10" s="47" t="s">
        <v>754</v>
      </c>
      <c r="L10" s="47" t="s">
        <v>760</v>
      </c>
      <c r="M10" s="47" t="s">
        <v>1113</v>
      </c>
      <c r="N10" s="47" t="s">
        <v>767</v>
      </c>
      <c r="O10" s="48" t="s">
        <v>1114</v>
      </c>
      <c r="P10" s="47" t="s">
        <v>769</v>
      </c>
    </row>
    <row r="11" s="19" customFormat="1" ht="11.25" spans="2:16">
      <c r="B11" s="34"/>
      <c r="C11" s="57"/>
      <c r="D11" s="34"/>
      <c r="E11" s="34"/>
      <c r="F11" s="34"/>
      <c r="G11" s="36"/>
      <c r="H11" s="36"/>
      <c r="I11" s="34"/>
      <c r="J11" s="49"/>
      <c r="K11" s="47" t="s">
        <v>754</v>
      </c>
      <c r="L11" s="47" t="s">
        <v>755</v>
      </c>
      <c r="M11" s="47" t="s">
        <v>1115</v>
      </c>
      <c r="N11" s="47" t="s">
        <v>1108</v>
      </c>
      <c r="O11" s="59">
        <v>8000</v>
      </c>
      <c r="P11" s="47" t="s">
        <v>1116</v>
      </c>
    </row>
    <row r="12" s="19" customFormat="1" ht="11.25" spans="2:16">
      <c r="B12" s="34"/>
      <c r="C12" s="57"/>
      <c r="D12" s="34"/>
      <c r="E12" s="34"/>
      <c r="F12" s="34"/>
      <c r="G12" s="36"/>
      <c r="H12" s="36"/>
      <c r="I12" s="34"/>
      <c r="J12" s="49"/>
      <c r="K12" s="47" t="s">
        <v>754</v>
      </c>
      <c r="L12" s="47" t="s">
        <v>755</v>
      </c>
      <c r="M12" s="47" t="s">
        <v>1117</v>
      </c>
      <c r="N12" s="47" t="s">
        <v>1108</v>
      </c>
      <c r="O12" s="59">
        <v>3000</v>
      </c>
      <c r="P12" s="47" t="s">
        <v>1118</v>
      </c>
    </row>
    <row r="13" s="19" customFormat="1" ht="11.25" spans="2:16">
      <c r="B13" s="34"/>
      <c r="C13" s="57"/>
      <c r="D13" s="34"/>
      <c r="E13" s="34"/>
      <c r="F13" s="34"/>
      <c r="G13" s="36"/>
      <c r="H13" s="36"/>
      <c r="I13" s="34"/>
      <c r="J13" s="49"/>
      <c r="K13" s="47" t="s">
        <v>754</v>
      </c>
      <c r="L13" s="47" t="s">
        <v>755</v>
      </c>
      <c r="M13" s="47" t="s">
        <v>1119</v>
      </c>
      <c r="N13" s="47" t="s">
        <v>1108</v>
      </c>
      <c r="O13" s="59">
        <v>6000</v>
      </c>
      <c r="P13" s="47" t="s">
        <v>1112</v>
      </c>
    </row>
    <row r="14" s="19" customFormat="1" ht="11.25" spans="2:16">
      <c r="B14" s="34"/>
      <c r="C14" s="57"/>
      <c r="D14" s="34"/>
      <c r="E14" s="34"/>
      <c r="F14" s="34"/>
      <c r="G14" s="36"/>
      <c r="H14" s="36"/>
      <c r="I14" s="34"/>
      <c r="J14" s="49"/>
      <c r="K14" s="47" t="s">
        <v>754</v>
      </c>
      <c r="L14" s="47" t="s">
        <v>755</v>
      </c>
      <c r="M14" s="47" t="s">
        <v>1120</v>
      </c>
      <c r="N14" s="47" t="s">
        <v>1108</v>
      </c>
      <c r="O14" s="59">
        <v>70000</v>
      </c>
      <c r="P14" s="47" t="s">
        <v>1112</v>
      </c>
    </row>
    <row r="15" s="19" customFormat="1" ht="11.25" spans="2:16">
      <c r="B15" s="34"/>
      <c r="C15" s="57"/>
      <c r="D15" s="34"/>
      <c r="E15" s="34"/>
      <c r="F15" s="34"/>
      <c r="G15" s="36"/>
      <c r="H15" s="36"/>
      <c r="I15" s="34"/>
      <c r="J15" s="49"/>
      <c r="K15" s="47" t="s">
        <v>754</v>
      </c>
      <c r="L15" s="47" t="s">
        <v>760</v>
      </c>
      <c r="M15" s="47" t="s">
        <v>1121</v>
      </c>
      <c r="N15" s="47" t="s">
        <v>762</v>
      </c>
      <c r="O15" s="59">
        <v>1</v>
      </c>
      <c r="P15" s="47" t="s">
        <v>1112</v>
      </c>
    </row>
    <row r="16" s="19" customFormat="1" ht="11.25" spans="2:16">
      <c r="B16" s="34"/>
      <c r="C16" s="57"/>
      <c r="D16" s="34"/>
      <c r="E16" s="34"/>
      <c r="F16" s="34"/>
      <c r="G16" s="36"/>
      <c r="H16" s="36"/>
      <c r="I16" s="34"/>
      <c r="J16" s="49"/>
      <c r="K16" s="47" t="s">
        <v>754</v>
      </c>
      <c r="L16" s="47" t="s">
        <v>765</v>
      </c>
      <c r="M16" s="47" t="s">
        <v>1122</v>
      </c>
      <c r="N16" s="47" t="s">
        <v>1108</v>
      </c>
      <c r="O16" s="59">
        <v>90</v>
      </c>
      <c r="P16" s="47" t="s">
        <v>778</v>
      </c>
    </row>
    <row r="17" s="19" customFormat="1" ht="11.25" spans="2:16">
      <c r="B17" s="34"/>
      <c r="C17" s="57"/>
      <c r="D17" s="34"/>
      <c r="E17" s="34"/>
      <c r="F17" s="34"/>
      <c r="G17" s="36"/>
      <c r="H17" s="36"/>
      <c r="I17" s="34"/>
      <c r="J17" s="49"/>
      <c r="K17" s="47" t="s">
        <v>754</v>
      </c>
      <c r="L17" s="47" t="s">
        <v>755</v>
      </c>
      <c r="M17" s="47" t="s">
        <v>1123</v>
      </c>
      <c r="N17" s="47" t="s">
        <v>1108</v>
      </c>
      <c r="O17" s="59">
        <v>5000</v>
      </c>
      <c r="P17" s="47" t="s">
        <v>1112</v>
      </c>
    </row>
    <row r="18" s="19" customFormat="1" ht="11.25" spans="2:16">
      <c r="B18" s="34"/>
      <c r="C18" s="57"/>
      <c r="D18" s="34"/>
      <c r="E18" s="34"/>
      <c r="F18" s="34"/>
      <c r="G18" s="36"/>
      <c r="H18" s="36"/>
      <c r="I18" s="34"/>
      <c r="J18" s="49"/>
      <c r="K18" s="47" t="s">
        <v>754</v>
      </c>
      <c r="L18" s="47" t="s">
        <v>765</v>
      </c>
      <c r="M18" s="47" t="s">
        <v>1124</v>
      </c>
      <c r="N18" s="47" t="s">
        <v>1108</v>
      </c>
      <c r="O18" s="59">
        <v>90</v>
      </c>
      <c r="P18" s="47" t="s">
        <v>1125</v>
      </c>
    </row>
    <row r="19" s="19" customFormat="1" ht="11.25" spans="2:16">
      <c r="B19" s="34"/>
      <c r="C19" s="57"/>
      <c r="D19" s="34"/>
      <c r="E19" s="34"/>
      <c r="F19" s="34"/>
      <c r="G19" s="36"/>
      <c r="H19" s="36"/>
      <c r="I19" s="34"/>
      <c r="J19" s="49"/>
      <c r="K19" s="47" t="s">
        <v>754</v>
      </c>
      <c r="L19" s="47" t="s">
        <v>765</v>
      </c>
      <c r="M19" s="47" t="s">
        <v>1126</v>
      </c>
      <c r="N19" s="47" t="s">
        <v>1108</v>
      </c>
      <c r="O19" s="59">
        <v>100</v>
      </c>
      <c r="P19" s="47" t="s">
        <v>778</v>
      </c>
    </row>
    <row r="20" s="19" customFormat="1" ht="11.25" spans="2:16">
      <c r="B20" s="34"/>
      <c r="C20" s="57"/>
      <c r="D20" s="34"/>
      <c r="E20" s="34"/>
      <c r="F20" s="34"/>
      <c r="G20" s="36"/>
      <c r="H20" s="36"/>
      <c r="I20" s="34"/>
      <c r="J20" s="49"/>
      <c r="K20" s="47" t="s">
        <v>754</v>
      </c>
      <c r="L20" s="47" t="s">
        <v>760</v>
      </c>
      <c r="M20" s="47" t="s">
        <v>1127</v>
      </c>
      <c r="N20" s="47" t="s">
        <v>762</v>
      </c>
      <c r="O20" s="59">
        <v>12</v>
      </c>
      <c r="P20" s="47" t="s">
        <v>1112</v>
      </c>
    </row>
    <row r="21" s="19" customFormat="1" ht="11.25" spans="2:16">
      <c r="B21" s="34"/>
      <c r="C21" s="57"/>
      <c r="D21" s="34"/>
      <c r="E21" s="34"/>
      <c r="F21" s="34"/>
      <c r="G21" s="36"/>
      <c r="H21" s="36"/>
      <c r="I21" s="34"/>
      <c r="J21" s="49"/>
      <c r="K21" s="47" t="s">
        <v>770</v>
      </c>
      <c r="L21" s="47" t="s">
        <v>771</v>
      </c>
      <c r="M21" s="47" t="s">
        <v>1128</v>
      </c>
      <c r="N21" s="47" t="s">
        <v>767</v>
      </c>
      <c r="O21" s="48" t="s">
        <v>768</v>
      </c>
      <c r="P21" s="47" t="s">
        <v>769</v>
      </c>
    </row>
    <row r="22" s="19" customFormat="1" ht="11.25" spans="2:16">
      <c r="B22" s="34"/>
      <c r="C22" s="57"/>
      <c r="D22" s="34"/>
      <c r="E22" s="34"/>
      <c r="F22" s="34"/>
      <c r="G22" s="36"/>
      <c r="H22" s="36"/>
      <c r="I22" s="34"/>
      <c r="J22" s="49"/>
      <c r="K22" s="47" t="s">
        <v>770</v>
      </c>
      <c r="L22" s="47" t="s">
        <v>804</v>
      </c>
      <c r="M22" s="47" t="s">
        <v>1129</v>
      </c>
      <c r="N22" s="47" t="s">
        <v>767</v>
      </c>
      <c r="O22" s="48" t="s">
        <v>768</v>
      </c>
      <c r="P22" s="47" t="s">
        <v>769</v>
      </c>
    </row>
    <row r="23" s="19" customFormat="1" ht="11.25" spans="2:16">
      <c r="B23" s="34"/>
      <c r="C23" s="57"/>
      <c r="D23" s="34"/>
      <c r="E23" s="34"/>
      <c r="F23" s="34"/>
      <c r="G23" s="36"/>
      <c r="H23" s="36"/>
      <c r="I23" s="34"/>
      <c r="J23" s="49"/>
      <c r="K23" s="47" t="s">
        <v>774</v>
      </c>
      <c r="L23" s="47" t="s">
        <v>775</v>
      </c>
      <c r="M23" s="47" t="s">
        <v>1130</v>
      </c>
      <c r="N23" s="47" t="s">
        <v>767</v>
      </c>
      <c r="O23" s="48" t="s">
        <v>1131</v>
      </c>
      <c r="P23" s="47" t="s">
        <v>769</v>
      </c>
    </row>
    <row r="24" s="19" customFormat="1" ht="11.25" spans="2:16">
      <c r="B24" s="37"/>
      <c r="C24" s="58"/>
      <c r="D24" s="37"/>
      <c r="E24" s="37"/>
      <c r="F24" s="37"/>
      <c r="G24" s="39"/>
      <c r="H24" s="39"/>
      <c r="I24" s="37"/>
      <c r="J24" s="50"/>
      <c r="K24" s="47" t="s">
        <v>781</v>
      </c>
      <c r="L24" s="47" t="s">
        <v>782</v>
      </c>
      <c r="M24" s="47" t="s">
        <v>1132</v>
      </c>
      <c r="N24" s="47" t="s">
        <v>784</v>
      </c>
      <c r="O24" s="48">
        <v>442</v>
      </c>
      <c r="P24" s="47" t="s">
        <v>786</v>
      </c>
    </row>
  </sheetData>
  <mergeCells count="26">
    <mergeCell ref="B2:P2"/>
    <mergeCell ref="B3:C3"/>
    <mergeCell ref="O3:P3"/>
    <mergeCell ref="H4:I4"/>
    <mergeCell ref="B4:B5"/>
    <mergeCell ref="B6:B24"/>
    <mergeCell ref="C4:C5"/>
    <mergeCell ref="C6:C24"/>
    <mergeCell ref="D4:D5"/>
    <mergeCell ref="D6:D24"/>
    <mergeCell ref="E4:E5"/>
    <mergeCell ref="E6:E24"/>
    <mergeCell ref="F4:F5"/>
    <mergeCell ref="F6:F24"/>
    <mergeCell ref="G4:G5"/>
    <mergeCell ref="G6:G24"/>
    <mergeCell ref="H6:H24"/>
    <mergeCell ref="I6:I24"/>
    <mergeCell ref="J4:J5"/>
    <mergeCell ref="J6:J24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5"/>
  <sheetViews>
    <sheetView workbookViewId="0">
      <pane ySplit="5" topLeftCell="A468" activePane="bottomLeft" state="frozen"/>
      <selection/>
      <selection pane="bottomLeft" activeCell="I473" sqref="I473"/>
    </sheetView>
  </sheetViews>
  <sheetFormatPr defaultColWidth="10" defaultRowHeight="13.5"/>
  <cols>
    <col min="1" max="1" width="1.53333333333333" customWidth="1"/>
    <col min="2" max="2" width="23.375" customWidth="1"/>
    <col min="3" max="3" width="8.875" customWidth="1"/>
    <col min="4" max="4" width="23.875" customWidth="1"/>
    <col min="5" max="5" width="18.625" customWidth="1"/>
    <col min="6" max="6" width="20.125" customWidth="1"/>
    <col min="7" max="7" width="21.625" customWidth="1"/>
    <col min="8" max="8" width="10.125" customWidth="1"/>
    <col min="9" max="14" width="11.125" customWidth="1"/>
    <col min="15" max="15" width="14.625" customWidth="1"/>
    <col min="16" max="16" width="7.625" customWidth="1"/>
    <col min="17" max="17" width="1.53333333333333" customWidth="1"/>
    <col min="18" max="22" width="9.76666666666667" customWidth="1"/>
  </cols>
  <sheetData>
    <row r="1" ht="16.35" customHeight="1" spans="1:17">
      <c r="A1" s="144"/>
      <c r="B1" s="22"/>
      <c r="C1" s="75"/>
      <c r="D1" s="75"/>
      <c r="E1" s="75"/>
      <c r="F1" s="75"/>
      <c r="G1" s="75"/>
      <c r="H1" s="23"/>
      <c r="I1" s="23"/>
      <c r="J1" s="23"/>
      <c r="K1" s="23" t="s">
        <v>439</v>
      </c>
      <c r="L1" s="23"/>
      <c r="M1" s="23"/>
      <c r="N1" s="23"/>
      <c r="O1" s="23"/>
      <c r="P1" s="23"/>
      <c r="Q1" s="145"/>
    </row>
    <row r="2" ht="22.8" customHeight="1" spans="1:17">
      <c r="A2" s="16"/>
      <c r="B2" s="5" t="s">
        <v>440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5" customHeight="1" spans="1:17">
      <c r="A3" s="16"/>
      <c r="B3" s="118"/>
      <c r="C3" s="118"/>
      <c r="D3" s="118"/>
      <c r="E3" s="150"/>
      <c r="F3" s="150"/>
      <c r="G3" s="150"/>
      <c r="H3" s="26"/>
      <c r="I3" s="26"/>
      <c r="J3" s="26"/>
      <c r="K3" s="26"/>
      <c r="L3" s="26"/>
      <c r="M3" s="26"/>
      <c r="N3" s="26"/>
      <c r="O3" s="43" t="s">
        <v>1</v>
      </c>
      <c r="P3" s="43"/>
      <c r="Q3" s="15"/>
    </row>
    <row r="4" ht="23" customHeight="1" spans="1:17">
      <c r="A4" s="146"/>
      <c r="B4" s="7" t="s">
        <v>441</v>
      </c>
      <c r="C4" s="7" t="s">
        <v>442</v>
      </c>
      <c r="D4" s="7" t="s">
        <v>443</v>
      </c>
      <c r="E4" s="7" t="s">
        <v>346</v>
      </c>
      <c r="F4" s="7" t="s">
        <v>347</v>
      </c>
      <c r="G4" s="7" t="s">
        <v>348</v>
      </c>
      <c r="H4" s="7" t="s">
        <v>51</v>
      </c>
      <c r="I4" s="7" t="s">
        <v>444</v>
      </c>
      <c r="J4" s="7"/>
      <c r="K4" s="7"/>
      <c r="L4" s="7" t="s">
        <v>445</v>
      </c>
      <c r="M4" s="7"/>
      <c r="N4" s="7"/>
      <c r="O4" s="7" t="s">
        <v>57</v>
      </c>
      <c r="P4" s="7" t="s">
        <v>63</v>
      </c>
      <c r="Q4" s="146"/>
    </row>
    <row r="5" ht="34.5" customHeight="1" spans="1:17">
      <c r="A5" s="146"/>
      <c r="B5" s="7"/>
      <c r="C5" s="7"/>
      <c r="D5" s="7"/>
      <c r="E5" s="7"/>
      <c r="F5" s="7"/>
      <c r="G5" s="7"/>
      <c r="H5" s="7"/>
      <c r="I5" s="7" t="s">
        <v>446</v>
      </c>
      <c r="J5" s="7" t="s">
        <v>447</v>
      </c>
      <c r="K5" s="7" t="s">
        <v>448</v>
      </c>
      <c r="L5" s="7" t="s">
        <v>446</v>
      </c>
      <c r="M5" s="7" t="s">
        <v>447</v>
      </c>
      <c r="N5" s="7" t="s">
        <v>448</v>
      </c>
      <c r="O5" s="7"/>
      <c r="P5" s="7"/>
      <c r="Q5" s="146"/>
    </row>
    <row r="6" ht="25" customHeight="1" spans="1:17">
      <c r="A6" s="16"/>
      <c r="B6" s="80" t="s">
        <v>449</v>
      </c>
      <c r="C6" s="80" t="s">
        <v>450</v>
      </c>
      <c r="D6" s="80" t="s">
        <v>451</v>
      </c>
      <c r="E6" s="80" t="s">
        <v>396</v>
      </c>
      <c r="F6" s="80" t="s">
        <v>375</v>
      </c>
      <c r="G6" s="80" t="s">
        <v>376</v>
      </c>
      <c r="H6" s="10">
        <f>SUM(I6:P6)</f>
        <v>84.14</v>
      </c>
      <c r="I6" s="10">
        <v>84.14</v>
      </c>
      <c r="J6" s="10"/>
      <c r="K6" s="10"/>
      <c r="L6" s="10"/>
      <c r="M6" s="10"/>
      <c r="N6" s="10"/>
      <c r="O6" s="10"/>
      <c r="P6" s="10"/>
      <c r="Q6" s="16"/>
    </row>
    <row r="7" ht="25" customHeight="1" spans="1:17">
      <c r="A7" s="16"/>
      <c r="B7" s="80" t="s">
        <v>449</v>
      </c>
      <c r="C7" s="80" t="s">
        <v>450</v>
      </c>
      <c r="D7" s="80" t="s">
        <v>452</v>
      </c>
      <c r="E7" s="80" t="s">
        <v>422</v>
      </c>
      <c r="F7" s="80" t="s">
        <v>386</v>
      </c>
      <c r="G7" s="80" t="s">
        <v>387</v>
      </c>
      <c r="H7" s="10">
        <f t="shared" ref="H6:H18" si="0">SUM(I7:P7)</f>
        <v>252.993316</v>
      </c>
      <c r="I7" s="10">
        <v>252.993316</v>
      </c>
      <c r="J7" s="10"/>
      <c r="K7" s="10"/>
      <c r="L7" s="10"/>
      <c r="M7" s="10"/>
      <c r="N7" s="10"/>
      <c r="O7" s="10"/>
      <c r="P7" s="10"/>
      <c r="Q7" s="16"/>
    </row>
    <row r="8" ht="25" customHeight="1" spans="1:17">
      <c r="A8" s="16"/>
      <c r="B8" s="80" t="s">
        <v>449</v>
      </c>
      <c r="C8" s="80" t="s">
        <v>450</v>
      </c>
      <c r="D8" s="80" t="s">
        <v>453</v>
      </c>
      <c r="E8" s="80" t="s">
        <v>383</v>
      </c>
      <c r="F8" s="80" t="s">
        <v>362</v>
      </c>
      <c r="G8" s="80" t="s">
        <v>363</v>
      </c>
      <c r="H8" s="10">
        <f t="shared" si="0"/>
        <v>5908.608624</v>
      </c>
      <c r="I8" s="10">
        <v>5908.608624</v>
      </c>
      <c r="J8" s="10"/>
      <c r="K8" s="10"/>
      <c r="L8" s="10"/>
      <c r="M8" s="10"/>
      <c r="N8" s="10"/>
      <c r="O8" s="10"/>
      <c r="P8" s="10"/>
      <c r="Q8" s="16"/>
    </row>
    <row r="9" ht="25" customHeight="1" spans="1:17">
      <c r="A9" s="16"/>
      <c r="B9" s="80" t="s">
        <v>449</v>
      </c>
      <c r="C9" s="80" t="s">
        <v>450</v>
      </c>
      <c r="D9" s="80" t="s">
        <v>454</v>
      </c>
      <c r="E9" s="80" t="s">
        <v>397</v>
      </c>
      <c r="F9" s="80" t="s">
        <v>386</v>
      </c>
      <c r="G9" s="80" t="s">
        <v>387</v>
      </c>
      <c r="H9" s="10">
        <f t="shared" si="0"/>
        <v>154.64</v>
      </c>
      <c r="I9" s="10">
        <v>154.64</v>
      </c>
      <c r="J9" s="10"/>
      <c r="K9" s="10"/>
      <c r="L9" s="10"/>
      <c r="M9" s="10"/>
      <c r="N9" s="10"/>
      <c r="O9" s="10"/>
      <c r="P9" s="10"/>
      <c r="Q9" s="16"/>
    </row>
    <row r="10" ht="25" customHeight="1" spans="1:17">
      <c r="A10" s="16"/>
      <c r="B10" s="80" t="s">
        <v>449</v>
      </c>
      <c r="C10" s="80" t="s">
        <v>450</v>
      </c>
      <c r="D10" s="80" t="s">
        <v>455</v>
      </c>
      <c r="E10" s="80" t="s">
        <v>403</v>
      </c>
      <c r="F10" s="80" t="s">
        <v>362</v>
      </c>
      <c r="G10" s="80" t="s">
        <v>369</v>
      </c>
      <c r="H10" s="10">
        <f t="shared" si="0"/>
        <v>10.5555</v>
      </c>
      <c r="I10" s="10">
        <v>10.5555</v>
      </c>
      <c r="J10" s="10"/>
      <c r="K10" s="10"/>
      <c r="L10" s="10"/>
      <c r="M10" s="10"/>
      <c r="N10" s="10"/>
      <c r="O10" s="10"/>
      <c r="P10" s="10"/>
      <c r="Q10" s="16"/>
    </row>
    <row r="11" ht="25" customHeight="1" spans="1:17">
      <c r="A11" s="16"/>
      <c r="B11" s="80" t="s">
        <v>449</v>
      </c>
      <c r="C11" s="80" t="s">
        <v>450</v>
      </c>
      <c r="D11" s="80" t="s">
        <v>456</v>
      </c>
      <c r="E11" s="80" t="s">
        <v>422</v>
      </c>
      <c r="F11" s="80" t="s">
        <v>375</v>
      </c>
      <c r="G11" s="80" t="s">
        <v>376</v>
      </c>
      <c r="H11" s="10">
        <f t="shared" si="0"/>
        <v>0.69</v>
      </c>
      <c r="I11" s="10">
        <v>0.69</v>
      </c>
      <c r="J11" s="10"/>
      <c r="K11" s="10"/>
      <c r="L11" s="10"/>
      <c r="M11" s="10"/>
      <c r="N11" s="10"/>
      <c r="O11" s="10"/>
      <c r="P11" s="10"/>
      <c r="Q11" s="16"/>
    </row>
    <row r="12" ht="25" customHeight="1" spans="1:17">
      <c r="A12" s="16"/>
      <c r="B12" s="80" t="s">
        <v>449</v>
      </c>
      <c r="C12" s="80" t="s">
        <v>450</v>
      </c>
      <c r="D12" s="80" t="s">
        <v>457</v>
      </c>
      <c r="E12" s="80" t="s">
        <v>396</v>
      </c>
      <c r="F12" s="80" t="s">
        <v>356</v>
      </c>
      <c r="G12" s="80" t="s">
        <v>359</v>
      </c>
      <c r="H12" s="10">
        <f t="shared" si="0"/>
        <v>7.45</v>
      </c>
      <c r="I12" s="10">
        <v>7.45</v>
      </c>
      <c r="J12" s="10"/>
      <c r="K12" s="10"/>
      <c r="L12" s="10"/>
      <c r="M12" s="10"/>
      <c r="N12" s="10"/>
      <c r="O12" s="10"/>
      <c r="P12" s="10"/>
      <c r="Q12" s="16"/>
    </row>
    <row r="13" ht="25" customHeight="1" spans="1:17">
      <c r="A13" s="16"/>
      <c r="B13" s="80" t="s">
        <v>449</v>
      </c>
      <c r="C13" s="80" t="s">
        <v>450</v>
      </c>
      <c r="D13" s="80" t="s">
        <v>458</v>
      </c>
      <c r="E13" s="80" t="s">
        <v>403</v>
      </c>
      <c r="F13" s="80" t="s">
        <v>356</v>
      </c>
      <c r="G13" s="80" t="s">
        <v>359</v>
      </c>
      <c r="H13" s="10">
        <f t="shared" si="0"/>
        <v>4000</v>
      </c>
      <c r="I13" s="10">
        <v>4000</v>
      </c>
      <c r="J13" s="10"/>
      <c r="K13" s="10"/>
      <c r="L13" s="10"/>
      <c r="M13" s="10"/>
      <c r="N13" s="10"/>
      <c r="O13" s="10"/>
      <c r="P13" s="10"/>
      <c r="Q13" s="16"/>
    </row>
    <row r="14" ht="25" customHeight="1" spans="1:17">
      <c r="A14" s="16"/>
      <c r="B14" s="80" t="s">
        <v>449</v>
      </c>
      <c r="C14" s="80" t="s">
        <v>450</v>
      </c>
      <c r="D14" s="80" t="s">
        <v>459</v>
      </c>
      <c r="E14" s="80" t="s">
        <v>397</v>
      </c>
      <c r="F14" s="80" t="s">
        <v>375</v>
      </c>
      <c r="G14" s="80" t="s">
        <v>399</v>
      </c>
      <c r="H14" s="10">
        <f t="shared" si="0"/>
        <v>94</v>
      </c>
      <c r="I14" s="10">
        <v>94</v>
      </c>
      <c r="J14" s="10"/>
      <c r="K14" s="10"/>
      <c r="L14" s="10"/>
      <c r="M14" s="10"/>
      <c r="N14" s="10"/>
      <c r="O14" s="10"/>
      <c r="P14" s="10"/>
      <c r="Q14" s="16"/>
    </row>
    <row r="15" ht="25" customHeight="1" spans="1:17">
      <c r="A15" s="16"/>
      <c r="B15" s="80" t="s">
        <v>449</v>
      </c>
      <c r="C15" s="80" t="s">
        <v>450</v>
      </c>
      <c r="D15" s="80" t="s">
        <v>460</v>
      </c>
      <c r="E15" s="80" t="s">
        <v>403</v>
      </c>
      <c r="F15" s="80" t="s">
        <v>362</v>
      </c>
      <c r="G15" s="80" t="s">
        <v>363</v>
      </c>
      <c r="H15" s="10">
        <f t="shared" si="0"/>
        <v>300</v>
      </c>
      <c r="I15" s="10">
        <v>300</v>
      </c>
      <c r="J15" s="10"/>
      <c r="K15" s="10"/>
      <c r="L15" s="10"/>
      <c r="M15" s="10"/>
      <c r="N15" s="10"/>
      <c r="O15" s="10"/>
      <c r="P15" s="10"/>
      <c r="Q15" s="16"/>
    </row>
    <row r="16" ht="25" customHeight="1" spans="1:17">
      <c r="A16" s="16"/>
      <c r="B16" s="80" t="s">
        <v>449</v>
      </c>
      <c r="C16" s="80" t="s">
        <v>450</v>
      </c>
      <c r="D16" s="80" t="s">
        <v>461</v>
      </c>
      <c r="E16" s="80" t="s">
        <v>397</v>
      </c>
      <c r="F16" s="80" t="s">
        <v>375</v>
      </c>
      <c r="G16" s="80" t="s">
        <v>398</v>
      </c>
      <c r="H16" s="10">
        <f t="shared" si="0"/>
        <v>50</v>
      </c>
      <c r="I16" s="10">
        <v>50</v>
      </c>
      <c r="J16" s="10"/>
      <c r="K16" s="10"/>
      <c r="L16" s="10"/>
      <c r="M16" s="10"/>
      <c r="N16" s="10"/>
      <c r="O16" s="10"/>
      <c r="P16" s="10"/>
      <c r="Q16" s="16"/>
    </row>
    <row r="17" ht="25" customHeight="1" spans="1:17">
      <c r="A17" s="16"/>
      <c r="B17" s="80" t="s">
        <v>449</v>
      </c>
      <c r="C17" s="80" t="s">
        <v>450</v>
      </c>
      <c r="D17" s="80" t="s">
        <v>462</v>
      </c>
      <c r="E17" s="80" t="s">
        <v>396</v>
      </c>
      <c r="F17" s="80" t="s">
        <v>360</v>
      </c>
      <c r="G17" s="80" t="s">
        <v>361</v>
      </c>
      <c r="H17" s="10">
        <f t="shared" si="0"/>
        <v>1341.6</v>
      </c>
      <c r="I17" s="10">
        <v>1341.6</v>
      </c>
      <c r="J17" s="10"/>
      <c r="K17" s="10"/>
      <c r="L17" s="10"/>
      <c r="M17" s="10"/>
      <c r="N17" s="10"/>
      <c r="O17" s="10"/>
      <c r="P17" s="10"/>
      <c r="Q17" s="16"/>
    </row>
    <row r="18" ht="25" customHeight="1" spans="1:17">
      <c r="A18" s="16"/>
      <c r="B18" s="80" t="s">
        <v>449</v>
      </c>
      <c r="C18" s="80" t="s">
        <v>450</v>
      </c>
      <c r="D18" s="80" t="s">
        <v>462</v>
      </c>
      <c r="E18" s="80" t="s">
        <v>397</v>
      </c>
      <c r="F18" s="80" t="s">
        <v>360</v>
      </c>
      <c r="G18" s="80" t="s">
        <v>361</v>
      </c>
      <c r="H18" s="10">
        <f t="shared" si="0"/>
        <v>765.4</v>
      </c>
      <c r="I18" s="10">
        <v>765.4</v>
      </c>
      <c r="J18" s="10"/>
      <c r="K18" s="10"/>
      <c r="L18" s="10"/>
      <c r="M18" s="10"/>
      <c r="N18" s="10"/>
      <c r="O18" s="10"/>
      <c r="P18" s="10"/>
      <c r="Q18" s="16"/>
    </row>
    <row r="19" ht="25" customHeight="1" spans="1:17">
      <c r="A19" s="16"/>
      <c r="B19" s="80" t="s">
        <v>449</v>
      </c>
      <c r="C19" s="80" t="s">
        <v>450</v>
      </c>
      <c r="D19" s="80" t="s">
        <v>463</v>
      </c>
      <c r="E19" s="80" t="s">
        <v>403</v>
      </c>
      <c r="F19" s="80" t="s">
        <v>375</v>
      </c>
      <c r="G19" s="80" t="s">
        <v>399</v>
      </c>
      <c r="H19" s="10">
        <f t="shared" ref="H19:H54" si="1">SUM(I19:P19)</f>
        <v>1888</v>
      </c>
      <c r="I19" s="10">
        <v>1888</v>
      </c>
      <c r="J19" s="10"/>
      <c r="K19" s="10"/>
      <c r="L19" s="10"/>
      <c r="M19" s="10"/>
      <c r="N19" s="10"/>
      <c r="O19" s="10"/>
      <c r="P19" s="10"/>
      <c r="Q19" s="16"/>
    </row>
    <row r="20" ht="25" customHeight="1" spans="1:17">
      <c r="A20" s="16"/>
      <c r="B20" s="80" t="s">
        <v>449</v>
      </c>
      <c r="C20" s="80" t="s">
        <v>450</v>
      </c>
      <c r="D20" s="80" t="s">
        <v>464</v>
      </c>
      <c r="E20" s="80" t="s">
        <v>403</v>
      </c>
      <c r="F20" s="80" t="s">
        <v>375</v>
      </c>
      <c r="G20" s="80" t="s">
        <v>399</v>
      </c>
      <c r="H20" s="10">
        <f t="shared" si="1"/>
        <v>95</v>
      </c>
      <c r="I20" s="10">
        <v>95</v>
      </c>
      <c r="J20" s="10"/>
      <c r="K20" s="10"/>
      <c r="L20" s="10"/>
      <c r="M20" s="10"/>
      <c r="N20" s="10"/>
      <c r="O20" s="10"/>
      <c r="P20" s="10"/>
      <c r="Q20" s="16"/>
    </row>
    <row r="21" ht="25" customHeight="1" spans="1:17">
      <c r="A21" s="16"/>
      <c r="B21" s="80" t="s">
        <v>449</v>
      </c>
      <c r="C21" s="80" t="s">
        <v>450</v>
      </c>
      <c r="D21" s="80" t="s">
        <v>465</v>
      </c>
      <c r="E21" s="80" t="s">
        <v>383</v>
      </c>
      <c r="F21" s="80" t="s">
        <v>393</v>
      </c>
      <c r="G21" s="80" t="s">
        <v>394</v>
      </c>
      <c r="H21" s="10">
        <f t="shared" si="1"/>
        <v>61</v>
      </c>
      <c r="I21" s="10">
        <v>61</v>
      </c>
      <c r="J21" s="10"/>
      <c r="K21" s="10"/>
      <c r="L21" s="10"/>
      <c r="M21" s="10"/>
      <c r="N21" s="10"/>
      <c r="O21" s="10"/>
      <c r="P21" s="10"/>
      <c r="Q21" s="16"/>
    </row>
    <row r="22" ht="25" customHeight="1" spans="1:17">
      <c r="A22" s="16"/>
      <c r="B22" s="80" t="s">
        <v>449</v>
      </c>
      <c r="C22" s="80" t="s">
        <v>450</v>
      </c>
      <c r="D22" s="80" t="s">
        <v>465</v>
      </c>
      <c r="E22" s="80" t="s">
        <v>396</v>
      </c>
      <c r="F22" s="80" t="s">
        <v>393</v>
      </c>
      <c r="G22" s="80" t="s">
        <v>394</v>
      </c>
      <c r="H22" s="10">
        <f t="shared" si="1"/>
        <v>160</v>
      </c>
      <c r="I22" s="10">
        <v>160</v>
      </c>
      <c r="J22" s="10"/>
      <c r="K22" s="10"/>
      <c r="L22" s="10"/>
      <c r="M22" s="10"/>
      <c r="N22" s="10"/>
      <c r="O22" s="10"/>
      <c r="P22" s="10"/>
      <c r="Q22" s="16"/>
    </row>
    <row r="23" ht="25" customHeight="1" spans="1:17">
      <c r="A23" s="16"/>
      <c r="B23" s="80" t="s">
        <v>449</v>
      </c>
      <c r="C23" s="80" t="s">
        <v>450</v>
      </c>
      <c r="D23" s="80" t="s">
        <v>465</v>
      </c>
      <c r="E23" s="80" t="s">
        <v>397</v>
      </c>
      <c r="F23" s="80" t="s">
        <v>393</v>
      </c>
      <c r="G23" s="80" t="s">
        <v>394</v>
      </c>
      <c r="H23" s="10">
        <f t="shared" si="1"/>
        <v>44</v>
      </c>
      <c r="I23" s="10">
        <v>44</v>
      </c>
      <c r="J23" s="10"/>
      <c r="K23" s="10"/>
      <c r="L23" s="10"/>
      <c r="M23" s="10"/>
      <c r="N23" s="10"/>
      <c r="O23" s="10"/>
      <c r="P23" s="10"/>
      <c r="Q23" s="16"/>
    </row>
    <row r="24" ht="25" customHeight="1" spans="1:17">
      <c r="A24" s="16"/>
      <c r="B24" s="80" t="s">
        <v>449</v>
      </c>
      <c r="C24" s="80" t="s">
        <v>450</v>
      </c>
      <c r="D24" s="80" t="s">
        <v>465</v>
      </c>
      <c r="E24" s="80" t="s">
        <v>402</v>
      </c>
      <c r="F24" s="80" t="s">
        <v>393</v>
      </c>
      <c r="G24" s="80" t="s">
        <v>394</v>
      </c>
      <c r="H24" s="10">
        <f t="shared" si="1"/>
        <v>8</v>
      </c>
      <c r="I24" s="10">
        <v>8</v>
      </c>
      <c r="J24" s="10"/>
      <c r="K24" s="10"/>
      <c r="L24" s="10"/>
      <c r="M24" s="10"/>
      <c r="N24" s="10"/>
      <c r="O24" s="10"/>
      <c r="P24" s="10"/>
      <c r="Q24" s="16"/>
    </row>
    <row r="25" ht="25" customHeight="1" spans="1:17">
      <c r="A25" s="16"/>
      <c r="B25" s="80" t="s">
        <v>449</v>
      </c>
      <c r="C25" s="80" t="s">
        <v>450</v>
      </c>
      <c r="D25" s="80" t="s">
        <v>465</v>
      </c>
      <c r="E25" s="80" t="s">
        <v>416</v>
      </c>
      <c r="F25" s="80" t="s">
        <v>393</v>
      </c>
      <c r="G25" s="80" t="s">
        <v>394</v>
      </c>
      <c r="H25" s="10">
        <f t="shared" si="1"/>
        <v>230</v>
      </c>
      <c r="I25" s="10">
        <v>230</v>
      </c>
      <c r="J25" s="10"/>
      <c r="K25" s="10"/>
      <c r="L25" s="10"/>
      <c r="M25" s="10"/>
      <c r="N25" s="10"/>
      <c r="O25" s="10"/>
      <c r="P25" s="10"/>
      <c r="Q25" s="16"/>
    </row>
    <row r="26" ht="25" customHeight="1" spans="1:17">
      <c r="A26" s="16"/>
      <c r="B26" s="80" t="s">
        <v>449</v>
      </c>
      <c r="C26" s="80" t="s">
        <v>450</v>
      </c>
      <c r="D26" s="80" t="s">
        <v>466</v>
      </c>
      <c r="E26" s="80" t="s">
        <v>422</v>
      </c>
      <c r="F26" s="80" t="s">
        <v>375</v>
      </c>
      <c r="G26" s="80" t="s">
        <v>399</v>
      </c>
      <c r="H26" s="10">
        <f t="shared" si="1"/>
        <v>442</v>
      </c>
      <c r="I26" s="10">
        <v>442</v>
      </c>
      <c r="J26" s="10"/>
      <c r="K26" s="10"/>
      <c r="L26" s="10"/>
      <c r="M26" s="10"/>
      <c r="N26" s="10"/>
      <c r="O26" s="10"/>
      <c r="P26" s="10"/>
      <c r="Q26" s="16"/>
    </row>
    <row r="27" ht="25" customHeight="1" spans="1:17">
      <c r="A27" s="16"/>
      <c r="B27" s="80" t="s">
        <v>449</v>
      </c>
      <c r="C27" s="80" t="s">
        <v>450</v>
      </c>
      <c r="D27" s="80" t="s">
        <v>467</v>
      </c>
      <c r="E27" s="80" t="s">
        <v>397</v>
      </c>
      <c r="F27" s="80" t="s">
        <v>395</v>
      </c>
      <c r="G27" s="80" t="s">
        <v>401</v>
      </c>
      <c r="H27" s="10">
        <f t="shared" si="1"/>
        <v>700</v>
      </c>
      <c r="I27" s="10">
        <v>700</v>
      </c>
      <c r="J27" s="10"/>
      <c r="K27" s="10"/>
      <c r="L27" s="10"/>
      <c r="M27" s="10"/>
      <c r="N27" s="10"/>
      <c r="O27" s="10"/>
      <c r="P27" s="10"/>
      <c r="Q27" s="16"/>
    </row>
    <row r="28" ht="25" customHeight="1" spans="1:17">
      <c r="A28" s="16"/>
      <c r="B28" s="80" t="s">
        <v>449</v>
      </c>
      <c r="C28" s="80" t="s">
        <v>450</v>
      </c>
      <c r="D28" s="80" t="s">
        <v>468</v>
      </c>
      <c r="E28" s="80" t="s">
        <v>397</v>
      </c>
      <c r="F28" s="80" t="s">
        <v>395</v>
      </c>
      <c r="G28" s="80" t="s">
        <v>401</v>
      </c>
      <c r="H28" s="10">
        <f t="shared" si="1"/>
        <v>180</v>
      </c>
      <c r="I28" s="10">
        <v>180</v>
      </c>
      <c r="J28" s="10"/>
      <c r="K28" s="10"/>
      <c r="L28" s="10"/>
      <c r="M28" s="10"/>
      <c r="N28" s="10"/>
      <c r="O28" s="10"/>
      <c r="P28" s="10"/>
      <c r="Q28" s="16"/>
    </row>
    <row r="29" ht="25" customHeight="1" spans="1:17">
      <c r="A29" s="16"/>
      <c r="B29" s="80" t="s">
        <v>449</v>
      </c>
      <c r="C29" s="80" t="s">
        <v>450</v>
      </c>
      <c r="D29" s="80" t="s">
        <v>469</v>
      </c>
      <c r="E29" s="80" t="s">
        <v>383</v>
      </c>
      <c r="F29" s="80" t="s">
        <v>386</v>
      </c>
      <c r="G29" s="80" t="s">
        <v>387</v>
      </c>
      <c r="H29" s="10">
        <f t="shared" si="1"/>
        <v>5147.08</v>
      </c>
      <c r="I29" s="10">
        <v>5147.08</v>
      </c>
      <c r="J29" s="10"/>
      <c r="K29" s="10"/>
      <c r="L29" s="10"/>
      <c r="M29" s="10"/>
      <c r="N29" s="10"/>
      <c r="O29" s="10"/>
      <c r="P29" s="10"/>
      <c r="Q29" s="16"/>
    </row>
    <row r="30" ht="25" customHeight="1" spans="1:17">
      <c r="A30" s="16"/>
      <c r="B30" s="80" t="s">
        <v>449</v>
      </c>
      <c r="C30" s="80" t="s">
        <v>450</v>
      </c>
      <c r="D30" s="80" t="s">
        <v>470</v>
      </c>
      <c r="E30" s="80" t="s">
        <v>403</v>
      </c>
      <c r="F30" s="80" t="s">
        <v>386</v>
      </c>
      <c r="G30" s="80" t="s">
        <v>387</v>
      </c>
      <c r="H30" s="10">
        <f t="shared" si="1"/>
        <v>13423.93782</v>
      </c>
      <c r="I30" s="10">
        <v>13423.93782</v>
      </c>
      <c r="J30" s="10"/>
      <c r="K30" s="10"/>
      <c r="L30" s="10"/>
      <c r="M30" s="10"/>
      <c r="N30" s="10"/>
      <c r="O30" s="10"/>
      <c r="P30" s="10"/>
      <c r="Q30" s="16"/>
    </row>
    <row r="31" ht="25" customHeight="1" spans="1:17">
      <c r="A31" s="16"/>
      <c r="B31" s="80" t="s">
        <v>449</v>
      </c>
      <c r="C31" s="80" t="s">
        <v>450</v>
      </c>
      <c r="D31" s="80" t="s">
        <v>471</v>
      </c>
      <c r="E31" s="80" t="s">
        <v>403</v>
      </c>
      <c r="F31" s="80" t="s">
        <v>386</v>
      </c>
      <c r="G31" s="80" t="s">
        <v>387</v>
      </c>
      <c r="H31" s="10">
        <f t="shared" si="1"/>
        <v>51463.04</v>
      </c>
      <c r="I31" s="10">
        <v>51463.04</v>
      </c>
      <c r="J31" s="10"/>
      <c r="K31" s="10"/>
      <c r="L31" s="10"/>
      <c r="M31" s="10"/>
      <c r="N31" s="10"/>
      <c r="O31" s="10"/>
      <c r="P31" s="10"/>
      <c r="Q31" s="16"/>
    </row>
    <row r="32" ht="25" customHeight="1" spans="1:17">
      <c r="A32" s="16"/>
      <c r="B32" s="80" t="s">
        <v>449</v>
      </c>
      <c r="C32" s="80" t="s">
        <v>450</v>
      </c>
      <c r="D32" s="80" t="s">
        <v>472</v>
      </c>
      <c r="E32" s="80" t="s">
        <v>403</v>
      </c>
      <c r="F32" s="80" t="s">
        <v>386</v>
      </c>
      <c r="G32" s="80" t="s">
        <v>387</v>
      </c>
      <c r="H32" s="10">
        <f t="shared" si="1"/>
        <v>1092.48</v>
      </c>
      <c r="I32" s="10">
        <v>1092.48</v>
      </c>
      <c r="J32" s="10"/>
      <c r="K32" s="10"/>
      <c r="L32" s="10"/>
      <c r="M32" s="10"/>
      <c r="N32" s="10"/>
      <c r="O32" s="10"/>
      <c r="P32" s="10"/>
      <c r="Q32" s="16"/>
    </row>
    <row r="33" ht="25" customHeight="1" spans="1:17">
      <c r="A33" s="16"/>
      <c r="B33" s="80" t="s">
        <v>449</v>
      </c>
      <c r="C33" s="80" t="s">
        <v>450</v>
      </c>
      <c r="D33" s="80" t="s">
        <v>473</v>
      </c>
      <c r="E33" s="80" t="s">
        <v>403</v>
      </c>
      <c r="F33" s="80" t="s">
        <v>386</v>
      </c>
      <c r="G33" s="80" t="s">
        <v>387</v>
      </c>
      <c r="H33" s="10">
        <f t="shared" si="1"/>
        <v>315.08</v>
      </c>
      <c r="I33" s="10">
        <v>315.08</v>
      </c>
      <c r="J33" s="10"/>
      <c r="K33" s="10"/>
      <c r="L33" s="10"/>
      <c r="M33" s="10"/>
      <c r="N33" s="10"/>
      <c r="O33" s="10"/>
      <c r="P33" s="10"/>
      <c r="Q33" s="16"/>
    </row>
    <row r="34" ht="25" customHeight="1" spans="1:17">
      <c r="A34" s="16"/>
      <c r="B34" s="80" t="s">
        <v>449</v>
      </c>
      <c r="C34" s="80" t="s">
        <v>450</v>
      </c>
      <c r="D34" s="80" t="s">
        <v>474</v>
      </c>
      <c r="E34" s="80" t="s">
        <v>403</v>
      </c>
      <c r="F34" s="80" t="s">
        <v>386</v>
      </c>
      <c r="G34" s="80" t="s">
        <v>387</v>
      </c>
      <c r="H34" s="10">
        <f t="shared" si="1"/>
        <v>6288</v>
      </c>
      <c r="I34" s="10">
        <v>6288</v>
      </c>
      <c r="J34" s="10"/>
      <c r="K34" s="10"/>
      <c r="L34" s="10"/>
      <c r="M34" s="10"/>
      <c r="N34" s="10"/>
      <c r="O34" s="10"/>
      <c r="P34" s="10"/>
      <c r="Q34" s="16"/>
    </row>
    <row r="35" ht="25" customHeight="1" spans="1:17">
      <c r="A35" s="16"/>
      <c r="B35" s="80" t="s">
        <v>449</v>
      </c>
      <c r="C35" s="80" t="s">
        <v>450</v>
      </c>
      <c r="D35" s="80" t="s">
        <v>475</v>
      </c>
      <c r="E35" s="80" t="s">
        <v>403</v>
      </c>
      <c r="F35" s="80" t="s">
        <v>386</v>
      </c>
      <c r="G35" s="80" t="s">
        <v>387</v>
      </c>
      <c r="H35" s="10">
        <f t="shared" si="1"/>
        <v>7</v>
      </c>
      <c r="I35" s="10">
        <v>7</v>
      </c>
      <c r="J35" s="10"/>
      <c r="K35" s="10"/>
      <c r="L35" s="10"/>
      <c r="M35" s="10"/>
      <c r="N35" s="10"/>
      <c r="O35" s="10"/>
      <c r="P35" s="10"/>
      <c r="Q35" s="16"/>
    </row>
    <row r="36" ht="25" customHeight="1" spans="1:17">
      <c r="A36" s="16"/>
      <c r="B36" s="80" t="s">
        <v>449</v>
      </c>
      <c r="C36" s="80" t="s">
        <v>450</v>
      </c>
      <c r="D36" s="80" t="s">
        <v>476</v>
      </c>
      <c r="E36" s="80" t="s">
        <v>403</v>
      </c>
      <c r="F36" s="80" t="s">
        <v>386</v>
      </c>
      <c r="G36" s="80" t="s">
        <v>387</v>
      </c>
      <c r="H36" s="10">
        <f t="shared" si="1"/>
        <v>853</v>
      </c>
      <c r="I36" s="10">
        <v>853</v>
      </c>
      <c r="J36" s="10"/>
      <c r="K36" s="10"/>
      <c r="L36" s="10"/>
      <c r="M36" s="10"/>
      <c r="N36" s="10"/>
      <c r="O36" s="10"/>
      <c r="P36" s="10"/>
      <c r="Q36" s="16"/>
    </row>
    <row r="37" ht="25" customHeight="1" spans="1:17">
      <c r="A37" s="16"/>
      <c r="B37" s="80" t="s">
        <v>449</v>
      </c>
      <c r="C37" s="80" t="s">
        <v>450</v>
      </c>
      <c r="D37" s="80" t="s">
        <v>477</v>
      </c>
      <c r="E37" s="80" t="s">
        <v>383</v>
      </c>
      <c r="F37" s="80" t="s">
        <v>386</v>
      </c>
      <c r="G37" s="80" t="s">
        <v>387</v>
      </c>
      <c r="H37" s="10">
        <f t="shared" si="1"/>
        <v>1121</v>
      </c>
      <c r="I37" s="10">
        <v>1121</v>
      </c>
      <c r="J37" s="10"/>
      <c r="K37" s="10"/>
      <c r="L37" s="10"/>
      <c r="M37" s="10"/>
      <c r="N37" s="10"/>
      <c r="O37" s="10"/>
      <c r="P37" s="10"/>
      <c r="Q37" s="16"/>
    </row>
    <row r="38" ht="25" customHeight="1" spans="1:17">
      <c r="A38" s="16"/>
      <c r="B38" s="80" t="s">
        <v>449</v>
      </c>
      <c r="C38" s="80" t="s">
        <v>450</v>
      </c>
      <c r="D38" s="80" t="s">
        <v>478</v>
      </c>
      <c r="E38" s="80" t="s">
        <v>402</v>
      </c>
      <c r="F38" s="80" t="s">
        <v>386</v>
      </c>
      <c r="G38" s="80" t="s">
        <v>387</v>
      </c>
      <c r="H38" s="10">
        <f t="shared" si="1"/>
        <v>10</v>
      </c>
      <c r="I38" s="10">
        <v>10</v>
      </c>
      <c r="J38" s="10"/>
      <c r="K38" s="10"/>
      <c r="L38" s="10"/>
      <c r="M38" s="10"/>
      <c r="N38" s="10"/>
      <c r="O38" s="10"/>
      <c r="P38" s="10"/>
      <c r="Q38" s="16"/>
    </row>
    <row r="39" ht="25" customHeight="1" spans="1:17">
      <c r="A39" s="16"/>
      <c r="B39" s="80" t="s">
        <v>479</v>
      </c>
      <c r="C39" s="80" t="s">
        <v>480</v>
      </c>
      <c r="D39" s="80" t="s">
        <v>451</v>
      </c>
      <c r="E39" s="80" t="s">
        <v>383</v>
      </c>
      <c r="F39" s="80" t="s">
        <v>390</v>
      </c>
      <c r="G39" s="80" t="s">
        <v>376</v>
      </c>
      <c r="H39" s="10">
        <f t="shared" si="1"/>
        <v>1.2</v>
      </c>
      <c r="I39" s="10">
        <v>1.2</v>
      </c>
      <c r="J39" s="10"/>
      <c r="K39" s="10"/>
      <c r="L39" s="10"/>
      <c r="M39" s="10"/>
      <c r="N39" s="10"/>
      <c r="O39" s="10"/>
      <c r="P39" s="10"/>
      <c r="Q39" s="16"/>
    </row>
    <row r="40" ht="25" customHeight="1" spans="1:17">
      <c r="A40" s="16"/>
      <c r="B40" s="80" t="s">
        <v>479</v>
      </c>
      <c r="C40" s="80" t="s">
        <v>480</v>
      </c>
      <c r="D40" s="80" t="s">
        <v>455</v>
      </c>
      <c r="E40" s="80" t="s">
        <v>383</v>
      </c>
      <c r="F40" s="80" t="s">
        <v>390</v>
      </c>
      <c r="G40" s="80" t="s">
        <v>369</v>
      </c>
      <c r="H40" s="10">
        <f t="shared" si="1"/>
        <v>7.4124</v>
      </c>
      <c r="I40" s="10">
        <v>7.4124</v>
      </c>
      <c r="J40" s="10"/>
      <c r="K40" s="10"/>
      <c r="L40" s="10"/>
      <c r="M40" s="10"/>
      <c r="N40" s="10"/>
      <c r="O40" s="10"/>
      <c r="P40" s="10"/>
      <c r="Q40" s="16"/>
    </row>
    <row r="41" ht="25" customHeight="1" spans="1:17">
      <c r="A41" s="16"/>
      <c r="B41" s="80" t="s">
        <v>479</v>
      </c>
      <c r="C41" s="80" t="s">
        <v>480</v>
      </c>
      <c r="D41" s="80" t="s">
        <v>456</v>
      </c>
      <c r="E41" s="80" t="s">
        <v>383</v>
      </c>
      <c r="F41" s="80" t="s">
        <v>390</v>
      </c>
      <c r="G41" s="80" t="s">
        <v>376</v>
      </c>
      <c r="H41" s="10">
        <f t="shared" si="1"/>
        <v>225.847203</v>
      </c>
      <c r="I41" s="10">
        <v>225.847203</v>
      </c>
      <c r="J41" s="10"/>
      <c r="K41" s="10"/>
      <c r="L41" s="10"/>
      <c r="M41" s="10"/>
      <c r="N41" s="10"/>
      <c r="O41" s="10"/>
      <c r="P41" s="10"/>
      <c r="Q41" s="16"/>
    </row>
    <row r="42" ht="25" customHeight="1" spans="1:17">
      <c r="A42" s="16"/>
      <c r="B42" s="80" t="s">
        <v>479</v>
      </c>
      <c r="C42" s="80" t="s">
        <v>480</v>
      </c>
      <c r="D42" s="80" t="s">
        <v>457</v>
      </c>
      <c r="E42" s="80" t="s">
        <v>383</v>
      </c>
      <c r="F42" s="80" t="s">
        <v>388</v>
      </c>
      <c r="G42" s="80" t="s">
        <v>359</v>
      </c>
      <c r="H42" s="10">
        <f t="shared" si="1"/>
        <v>13.8</v>
      </c>
      <c r="I42" s="10">
        <v>13.8</v>
      </c>
      <c r="J42" s="10"/>
      <c r="K42" s="10"/>
      <c r="L42" s="10"/>
      <c r="M42" s="10"/>
      <c r="N42" s="10"/>
      <c r="O42" s="10"/>
      <c r="P42" s="10"/>
      <c r="Q42" s="16"/>
    </row>
    <row r="43" ht="25" customHeight="1" spans="1:17">
      <c r="A43" s="16"/>
      <c r="B43" s="80" t="s">
        <v>481</v>
      </c>
      <c r="C43" s="80" t="s">
        <v>480</v>
      </c>
      <c r="D43" s="80" t="s">
        <v>451</v>
      </c>
      <c r="E43" s="80" t="s">
        <v>383</v>
      </c>
      <c r="F43" s="80" t="s">
        <v>390</v>
      </c>
      <c r="G43" s="80" t="s">
        <v>376</v>
      </c>
      <c r="H43" s="10">
        <f t="shared" si="1"/>
        <v>0.6</v>
      </c>
      <c r="I43" s="10">
        <v>0.6</v>
      </c>
      <c r="J43" s="10"/>
      <c r="K43" s="10"/>
      <c r="L43" s="10"/>
      <c r="M43" s="10"/>
      <c r="N43" s="10"/>
      <c r="O43" s="10"/>
      <c r="P43" s="10"/>
      <c r="Q43" s="16"/>
    </row>
    <row r="44" ht="25" customHeight="1" spans="1:17">
      <c r="A44" s="16"/>
      <c r="B44" s="80" t="s">
        <v>481</v>
      </c>
      <c r="C44" s="80" t="s">
        <v>480</v>
      </c>
      <c r="D44" s="80" t="s">
        <v>455</v>
      </c>
      <c r="E44" s="80" t="s">
        <v>383</v>
      </c>
      <c r="F44" s="80" t="s">
        <v>390</v>
      </c>
      <c r="G44" s="80" t="s">
        <v>369</v>
      </c>
      <c r="H44" s="10">
        <f t="shared" si="1"/>
        <v>4.985</v>
      </c>
      <c r="I44" s="10">
        <v>4.985</v>
      </c>
      <c r="J44" s="10"/>
      <c r="K44" s="10"/>
      <c r="L44" s="10"/>
      <c r="M44" s="10"/>
      <c r="N44" s="10"/>
      <c r="O44" s="10"/>
      <c r="P44" s="10"/>
      <c r="Q44" s="16"/>
    </row>
    <row r="45" ht="25" customHeight="1" spans="1:17">
      <c r="A45" s="16"/>
      <c r="B45" s="80" t="s">
        <v>481</v>
      </c>
      <c r="C45" s="80" t="s">
        <v>480</v>
      </c>
      <c r="D45" s="80" t="s">
        <v>456</v>
      </c>
      <c r="E45" s="80" t="s">
        <v>383</v>
      </c>
      <c r="F45" s="80" t="s">
        <v>390</v>
      </c>
      <c r="G45" s="80" t="s">
        <v>376</v>
      </c>
      <c r="H45" s="10">
        <f t="shared" si="1"/>
        <v>217.195233</v>
      </c>
      <c r="I45" s="10">
        <v>217.195233</v>
      </c>
      <c r="J45" s="10"/>
      <c r="K45" s="10"/>
      <c r="L45" s="10"/>
      <c r="M45" s="10"/>
      <c r="N45" s="10"/>
      <c r="O45" s="10"/>
      <c r="P45" s="10"/>
      <c r="Q45" s="16"/>
    </row>
    <row r="46" ht="25" customHeight="1" spans="1:17">
      <c r="A46" s="16"/>
      <c r="B46" s="80" t="s">
        <v>481</v>
      </c>
      <c r="C46" s="80" t="s">
        <v>480</v>
      </c>
      <c r="D46" s="80" t="s">
        <v>457</v>
      </c>
      <c r="E46" s="80" t="s">
        <v>383</v>
      </c>
      <c r="F46" s="80" t="s">
        <v>388</v>
      </c>
      <c r="G46" s="80" t="s">
        <v>359</v>
      </c>
      <c r="H46" s="10">
        <f t="shared" si="1"/>
        <v>9.6</v>
      </c>
      <c r="I46" s="10">
        <v>9.6</v>
      </c>
      <c r="J46" s="10"/>
      <c r="K46" s="10"/>
      <c r="L46" s="10"/>
      <c r="M46" s="10"/>
      <c r="N46" s="10"/>
      <c r="O46" s="10"/>
      <c r="P46" s="10"/>
      <c r="Q46" s="16"/>
    </row>
    <row r="47" ht="25" customHeight="1" spans="1:17">
      <c r="A47" s="16"/>
      <c r="B47" s="80" t="s">
        <v>482</v>
      </c>
      <c r="C47" s="80" t="s">
        <v>480</v>
      </c>
      <c r="D47" s="80" t="s">
        <v>451</v>
      </c>
      <c r="E47" s="80" t="s">
        <v>383</v>
      </c>
      <c r="F47" s="80" t="s">
        <v>390</v>
      </c>
      <c r="G47" s="80" t="s">
        <v>376</v>
      </c>
      <c r="H47" s="10">
        <f t="shared" si="1"/>
        <v>1.2</v>
      </c>
      <c r="I47" s="10">
        <v>1.2</v>
      </c>
      <c r="J47" s="10"/>
      <c r="K47" s="10"/>
      <c r="L47" s="10"/>
      <c r="M47" s="10"/>
      <c r="N47" s="10"/>
      <c r="O47" s="10"/>
      <c r="P47" s="10"/>
      <c r="Q47" s="16"/>
    </row>
    <row r="48" ht="25" customHeight="1" spans="1:17">
      <c r="A48" s="16"/>
      <c r="B48" s="80" t="s">
        <v>482</v>
      </c>
      <c r="C48" s="80" t="s">
        <v>480</v>
      </c>
      <c r="D48" s="80" t="s">
        <v>455</v>
      </c>
      <c r="E48" s="80" t="s">
        <v>383</v>
      </c>
      <c r="F48" s="80" t="s">
        <v>390</v>
      </c>
      <c r="G48" s="80" t="s">
        <v>376</v>
      </c>
      <c r="H48" s="10">
        <f t="shared" si="1"/>
        <v>4.0313</v>
      </c>
      <c r="I48" s="10">
        <v>4.0313</v>
      </c>
      <c r="J48" s="10"/>
      <c r="K48" s="10"/>
      <c r="L48" s="10"/>
      <c r="M48" s="10"/>
      <c r="N48" s="10"/>
      <c r="O48" s="10"/>
      <c r="P48" s="10"/>
      <c r="Q48" s="16"/>
    </row>
    <row r="49" ht="25" customHeight="1" spans="1:17">
      <c r="A49" s="16"/>
      <c r="B49" s="80" t="s">
        <v>482</v>
      </c>
      <c r="C49" s="80" t="s">
        <v>480</v>
      </c>
      <c r="D49" s="80" t="s">
        <v>456</v>
      </c>
      <c r="E49" s="80" t="s">
        <v>383</v>
      </c>
      <c r="F49" s="80" t="s">
        <v>390</v>
      </c>
      <c r="G49" s="80" t="s">
        <v>376</v>
      </c>
      <c r="H49" s="10">
        <f t="shared" si="1"/>
        <v>73.183188</v>
      </c>
      <c r="I49" s="10">
        <v>73.183188</v>
      </c>
      <c r="J49" s="10"/>
      <c r="K49" s="10"/>
      <c r="L49" s="10"/>
      <c r="M49" s="10"/>
      <c r="N49" s="10"/>
      <c r="O49" s="10"/>
      <c r="P49" s="10"/>
      <c r="Q49" s="16"/>
    </row>
    <row r="50" ht="25" customHeight="1" spans="1:17">
      <c r="A50" s="16"/>
      <c r="B50" s="80" t="s">
        <v>482</v>
      </c>
      <c r="C50" s="80" t="s">
        <v>480</v>
      </c>
      <c r="D50" s="80" t="s">
        <v>457</v>
      </c>
      <c r="E50" s="80" t="s">
        <v>383</v>
      </c>
      <c r="F50" s="80" t="s">
        <v>388</v>
      </c>
      <c r="G50" s="80" t="s">
        <v>359</v>
      </c>
      <c r="H50" s="10">
        <f t="shared" si="1"/>
        <v>6.6</v>
      </c>
      <c r="I50" s="10">
        <v>6.6</v>
      </c>
      <c r="J50" s="10"/>
      <c r="K50" s="10"/>
      <c r="L50" s="10"/>
      <c r="M50" s="10"/>
      <c r="N50" s="10"/>
      <c r="O50" s="10"/>
      <c r="P50" s="10"/>
      <c r="Q50" s="16"/>
    </row>
    <row r="51" ht="25" customHeight="1" spans="1:17">
      <c r="A51" s="16"/>
      <c r="B51" s="80" t="s">
        <v>483</v>
      </c>
      <c r="C51" s="80" t="s">
        <v>480</v>
      </c>
      <c r="D51" s="80" t="s">
        <v>451</v>
      </c>
      <c r="E51" s="80" t="s">
        <v>383</v>
      </c>
      <c r="F51" s="80" t="s">
        <v>390</v>
      </c>
      <c r="G51" s="80" t="s">
        <v>376</v>
      </c>
      <c r="H51" s="10">
        <f t="shared" si="1"/>
        <v>1.2</v>
      </c>
      <c r="I51" s="10">
        <v>1.2</v>
      </c>
      <c r="J51" s="10"/>
      <c r="K51" s="10"/>
      <c r="L51" s="10"/>
      <c r="M51" s="10"/>
      <c r="N51" s="10"/>
      <c r="O51" s="10"/>
      <c r="P51" s="10"/>
      <c r="Q51" s="16"/>
    </row>
    <row r="52" ht="25" customHeight="1" spans="1:17">
      <c r="A52" s="16"/>
      <c r="B52" s="80" t="s">
        <v>483</v>
      </c>
      <c r="C52" s="80" t="s">
        <v>480</v>
      </c>
      <c r="D52" s="80" t="s">
        <v>455</v>
      </c>
      <c r="E52" s="80" t="s">
        <v>383</v>
      </c>
      <c r="F52" s="80" t="s">
        <v>390</v>
      </c>
      <c r="G52" s="80" t="s">
        <v>369</v>
      </c>
      <c r="H52" s="10">
        <f t="shared" si="1"/>
        <v>4.7249</v>
      </c>
      <c r="I52" s="10">
        <v>4.7249</v>
      </c>
      <c r="J52" s="10"/>
      <c r="K52" s="10"/>
      <c r="L52" s="10"/>
      <c r="M52" s="10"/>
      <c r="N52" s="10"/>
      <c r="O52" s="10"/>
      <c r="P52" s="10"/>
      <c r="Q52" s="16"/>
    </row>
    <row r="53" ht="25" customHeight="1" spans="1:17">
      <c r="A53" s="16"/>
      <c r="B53" s="80" t="s">
        <v>483</v>
      </c>
      <c r="C53" s="80" t="s">
        <v>480</v>
      </c>
      <c r="D53" s="80" t="s">
        <v>456</v>
      </c>
      <c r="E53" s="80" t="s">
        <v>383</v>
      </c>
      <c r="F53" s="80" t="s">
        <v>390</v>
      </c>
      <c r="G53" s="80" t="s">
        <v>376</v>
      </c>
      <c r="H53" s="10">
        <f t="shared" si="1"/>
        <v>195.263787</v>
      </c>
      <c r="I53" s="10">
        <v>195.263787</v>
      </c>
      <c r="J53" s="10"/>
      <c r="K53" s="10"/>
      <c r="L53" s="10"/>
      <c r="M53" s="10"/>
      <c r="N53" s="10"/>
      <c r="O53" s="10"/>
      <c r="P53" s="10"/>
      <c r="Q53" s="16"/>
    </row>
    <row r="54" ht="25" customHeight="1" spans="1:17">
      <c r="A54" s="16"/>
      <c r="B54" s="80" t="s">
        <v>483</v>
      </c>
      <c r="C54" s="80" t="s">
        <v>480</v>
      </c>
      <c r="D54" s="80" t="s">
        <v>457</v>
      </c>
      <c r="E54" s="80" t="s">
        <v>383</v>
      </c>
      <c r="F54" s="80" t="s">
        <v>388</v>
      </c>
      <c r="G54" s="80" t="s">
        <v>359</v>
      </c>
      <c r="H54" s="10">
        <f t="shared" si="1"/>
        <v>13.48</v>
      </c>
      <c r="I54" s="10">
        <v>13.48</v>
      </c>
      <c r="J54" s="10"/>
      <c r="K54" s="10"/>
      <c r="L54" s="10"/>
      <c r="M54" s="10"/>
      <c r="N54" s="10"/>
      <c r="O54" s="10"/>
      <c r="P54" s="10"/>
      <c r="Q54" s="16"/>
    </row>
    <row r="55" ht="25" customHeight="1" spans="1:17">
      <c r="A55" s="16"/>
      <c r="B55" s="80" t="s">
        <v>484</v>
      </c>
      <c r="C55" s="80" t="s">
        <v>480</v>
      </c>
      <c r="D55" s="80" t="s">
        <v>451</v>
      </c>
      <c r="E55" s="80" t="s">
        <v>383</v>
      </c>
      <c r="F55" s="80" t="s">
        <v>390</v>
      </c>
      <c r="G55" s="80" t="s">
        <v>376</v>
      </c>
      <c r="H55" s="10">
        <f t="shared" ref="H55:H118" si="2">SUM(I55:P55)</f>
        <v>0.6</v>
      </c>
      <c r="I55" s="10">
        <v>0.6</v>
      </c>
      <c r="J55" s="10"/>
      <c r="K55" s="10"/>
      <c r="L55" s="10"/>
      <c r="M55" s="10"/>
      <c r="N55" s="10"/>
      <c r="O55" s="10"/>
      <c r="P55" s="10"/>
      <c r="Q55" s="16"/>
    </row>
    <row r="56" ht="25" customHeight="1" spans="1:17">
      <c r="A56" s="16"/>
      <c r="B56" s="80" t="s">
        <v>484</v>
      </c>
      <c r="C56" s="80" t="s">
        <v>480</v>
      </c>
      <c r="D56" s="80" t="s">
        <v>455</v>
      </c>
      <c r="E56" s="80" t="s">
        <v>383</v>
      </c>
      <c r="F56" s="80" t="s">
        <v>390</v>
      </c>
      <c r="G56" s="80" t="s">
        <v>369</v>
      </c>
      <c r="H56" s="10">
        <f t="shared" si="2"/>
        <v>2.2107</v>
      </c>
      <c r="I56" s="10">
        <v>2.2107</v>
      </c>
      <c r="J56" s="10"/>
      <c r="K56" s="10"/>
      <c r="L56" s="10"/>
      <c r="M56" s="10"/>
      <c r="N56" s="10"/>
      <c r="O56" s="10"/>
      <c r="P56" s="10"/>
      <c r="Q56" s="16"/>
    </row>
    <row r="57" ht="25" customHeight="1" spans="1:17">
      <c r="A57" s="16"/>
      <c r="B57" s="80" t="s">
        <v>484</v>
      </c>
      <c r="C57" s="80" t="s">
        <v>480</v>
      </c>
      <c r="D57" s="80" t="s">
        <v>456</v>
      </c>
      <c r="E57" s="80" t="s">
        <v>383</v>
      </c>
      <c r="F57" s="80" t="s">
        <v>390</v>
      </c>
      <c r="G57" s="80" t="s">
        <v>376</v>
      </c>
      <c r="H57" s="10">
        <f t="shared" si="2"/>
        <v>36.93699</v>
      </c>
      <c r="I57" s="10">
        <v>36.93699</v>
      </c>
      <c r="J57" s="10"/>
      <c r="K57" s="10"/>
      <c r="L57" s="10"/>
      <c r="M57" s="10"/>
      <c r="N57" s="10"/>
      <c r="O57" s="10"/>
      <c r="P57" s="10"/>
      <c r="Q57" s="16"/>
    </row>
    <row r="58" ht="25" customHeight="1" spans="1:17">
      <c r="A58" s="16"/>
      <c r="B58" s="80" t="s">
        <v>484</v>
      </c>
      <c r="C58" s="80" t="s">
        <v>480</v>
      </c>
      <c r="D58" s="80" t="s">
        <v>457</v>
      </c>
      <c r="E58" s="80" t="s">
        <v>383</v>
      </c>
      <c r="F58" s="80" t="s">
        <v>388</v>
      </c>
      <c r="G58" s="80" t="s">
        <v>359</v>
      </c>
      <c r="H58" s="10">
        <f t="shared" si="2"/>
        <v>4.92</v>
      </c>
      <c r="I58" s="10">
        <v>4.92</v>
      </c>
      <c r="J58" s="10"/>
      <c r="K58" s="10"/>
      <c r="L58" s="10"/>
      <c r="M58" s="10"/>
      <c r="N58" s="10"/>
      <c r="O58" s="10"/>
      <c r="P58" s="10"/>
      <c r="Q58" s="16"/>
    </row>
    <row r="59" ht="25" customHeight="1" spans="1:17">
      <c r="A59" s="16"/>
      <c r="B59" s="80" t="s">
        <v>485</v>
      </c>
      <c r="C59" s="80" t="s">
        <v>480</v>
      </c>
      <c r="D59" s="80" t="s">
        <v>451</v>
      </c>
      <c r="E59" s="80" t="s">
        <v>383</v>
      </c>
      <c r="F59" s="80" t="s">
        <v>390</v>
      </c>
      <c r="G59" s="80" t="s">
        <v>376</v>
      </c>
      <c r="H59" s="10">
        <f t="shared" si="2"/>
        <v>1.2</v>
      </c>
      <c r="I59" s="10">
        <v>1.2</v>
      </c>
      <c r="J59" s="10"/>
      <c r="K59" s="10"/>
      <c r="L59" s="10"/>
      <c r="M59" s="10"/>
      <c r="N59" s="10"/>
      <c r="O59" s="10"/>
      <c r="P59" s="10"/>
      <c r="Q59" s="16"/>
    </row>
    <row r="60" ht="25" customHeight="1" spans="1:17">
      <c r="A60" s="16"/>
      <c r="B60" s="80" t="s">
        <v>485</v>
      </c>
      <c r="C60" s="80" t="s">
        <v>480</v>
      </c>
      <c r="D60" s="80" t="s">
        <v>455</v>
      </c>
      <c r="E60" s="80" t="s">
        <v>383</v>
      </c>
      <c r="F60" s="80" t="s">
        <v>390</v>
      </c>
      <c r="G60" s="80" t="s">
        <v>369</v>
      </c>
      <c r="H60" s="10">
        <f t="shared" si="2"/>
        <v>4.4214</v>
      </c>
      <c r="I60" s="10">
        <v>4.4214</v>
      </c>
      <c r="J60" s="10"/>
      <c r="K60" s="10"/>
      <c r="L60" s="10"/>
      <c r="M60" s="10"/>
      <c r="N60" s="10"/>
      <c r="O60" s="10"/>
      <c r="P60" s="10"/>
      <c r="Q60" s="16"/>
    </row>
    <row r="61" ht="25" customHeight="1" spans="1:17">
      <c r="A61" s="16"/>
      <c r="B61" s="80" t="s">
        <v>485</v>
      </c>
      <c r="C61" s="80" t="s">
        <v>480</v>
      </c>
      <c r="D61" s="80" t="s">
        <v>456</v>
      </c>
      <c r="E61" s="80" t="s">
        <v>383</v>
      </c>
      <c r="F61" s="80" t="s">
        <v>390</v>
      </c>
      <c r="G61" s="80" t="s">
        <v>376</v>
      </c>
      <c r="H61" s="10">
        <f t="shared" si="2"/>
        <v>127.035396</v>
      </c>
      <c r="I61" s="10">
        <v>127.035396</v>
      </c>
      <c r="J61" s="10"/>
      <c r="K61" s="10"/>
      <c r="L61" s="10"/>
      <c r="M61" s="10"/>
      <c r="N61" s="10"/>
      <c r="O61" s="10"/>
      <c r="P61" s="10"/>
      <c r="Q61" s="16"/>
    </row>
    <row r="62" ht="25" customHeight="1" spans="1:17">
      <c r="A62" s="16"/>
      <c r="B62" s="80" t="s">
        <v>485</v>
      </c>
      <c r="C62" s="80" t="s">
        <v>480</v>
      </c>
      <c r="D62" s="80" t="s">
        <v>457</v>
      </c>
      <c r="E62" s="80" t="s">
        <v>383</v>
      </c>
      <c r="F62" s="80" t="s">
        <v>388</v>
      </c>
      <c r="G62" s="80" t="s">
        <v>359</v>
      </c>
      <c r="H62" s="10">
        <f t="shared" si="2"/>
        <v>11.3</v>
      </c>
      <c r="I62" s="10">
        <v>11.3</v>
      </c>
      <c r="J62" s="10"/>
      <c r="K62" s="10"/>
      <c r="L62" s="10"/>
      <c r="M62" s="10"/>
      <c r="N62" s="10"/>
      <c r="O62" s="10"/>
      <c r="P62" s="10"/>
      <c r="Q62" s="16"/>
    </row>
    <row r="63" ht="25" customHeight="1" spans="1:17">
      <c r="A63" s="16"/>
      <c r="B63" s="80" t="s">
        <v>486</v>
      </c>
      <c r="C63" s="80" t="s">
        <v>480</v>
      </c>
      <c r="D63" s="80" t="s">
        <v>451</v>
      </c>
      <c r="E63" s="80" t="s">
        <v>383</v>
      </c>
      <c r="F63" s="80" t="s">
        <v>390</v>
      </c>
      <c r="G63" s="80" t="s">
        <v>376</v>
      </c>
      <c r="H63" s="10">
        <f t="shared" si="2"/>
        <v>0.6</v>
      </c>
      <c r="I63" s="10">
        <v>0.6</v>
      </c>
      <c r="J63" s="10"/>
      <c r="K63" s="10"/>
      <c r="L63" s="10"/>
      <c r="M63" s="10"/>
      <c r="N63" s="10"/>
      <c r="O63" s="10"/>
      <c r="P63" s="10"/>
      <c r="Q63" s="16"/>
    </row>
    <row r="64" ht="25" customHeight="1" spans="1:17">
      <c r="A64" s="16"/>
      <c r="B64" s="80" t="s">
        <v>486</v>
      </c>
      <c r="C64" s="80" t="s">
        <v>480</v>
      </c>
      <c r="D64" s="80" t="s">
        <v>455</v>
      </c>
      <c r="E64" s="80" t="s">
        <v>383</v>
      </c>
      <c r="F64" s="80" t="s">
        <v>390</v>
      </c>
      <c r="G64" s="80" t="s">
        <v>369</v>
      </c>
      <c r="H64" s="10">
        <f t="shared" si="2"/>
        <v>3.2511</v>
      </c>
      <c r="I64" s="10">
        <v>3.2511</v>
      </c>
      <c r="J64" s="10"/>
      <c r="K64" s="10"/>
      <c r="L64" s="10"/>
      <c r="M64" s="10"/>
      <c r="N64" s="10"/>
      <c r="O64" s="10"/>
      <c r="P64" s="10"/>
      <c r="Q64" s="16"/>
    </row>
    <row r="65" ht="25" customHeight="1" spans="1:17">
      <c r="A65" s="16"/>
      <c r="B65" s="80" t="s">
        <v>486</v>
      </c>
      <c r="C65" s="80" t="s">
        <v>480</v>
      </c>
      <c r="D65" s="80" t="s">
        <v>456</v>
      </c>
      <c r="E65" s="80" t="s">
        <v>383</v>
      </c>
      <c r="F65" s="80" t="s">
        <v>390</v>
      </c>
      <c r="G65" s="80" t="s">
        <v>376</v>
      </c>
      <c r="H65" s="10">
        <f t="shared" si="2"/>
        <v>204.27882</v>
      </c>
      <c r="I65" s="10">
        <v>204.27882</v>
      </c>
      <c r="J65" s="10"/>
      <c r="K65" s="10"/>
      <c r="L65" s="10"/>
      <c r="M65" s="10"/>
      <c r="N65" s="10"/>
      <c r="O65" s="10"/>
      <c r="P65" s="10"/>
      <c r="Q65" s="16"/>
    </row>
    <row r="66" ht="25" customHeight="1" spans="1:17">
      <c r="A66" s="16"/>
      <c r="B66" s="80" t="s">
        <v>486</v>
      </c>
      <c r="C66" s="80" t="s">
        <v>480</v>
      </c>
      <c r="D66" s="80" t="s">
        <v>457</v>
      </c>
      <c r="E66" s="80" t="s">
        <v>383</v>
      </c>
      <c r="F66" s="80" t="s">
        <v>388</v>
      </c>
      <c r="G66" s="80" t="s">
        <v>389</v>
      </c>
      <c r="H66" s="10">
        <f t="shared" si="2"/>
        <v>5.54</v>
      </c>
      <c r="I66" s="10">
        <v>5.54</v>
      </c>
      <c r="J66" s="10"/>
      <c r="K66" s="10"/>
      <c r="L66" s="10"/>
      <c r="M66" s="10"/>
      <c r="N66" s="10"/>
      <c r="O66" s="10"/>
      <c r="P66" s="10"/>
      <c r="Q66" s="16"/>
    </row>
    <row r="67" ht="25" customHeight="1" spans="1:17">
      <c r="A67" s="16"/>
      <c r="B67" s="80" t="s">
        <v>487</v>
      </c>
      <c r="C67" s="80" t="s">
        <v>480</v>
      </c>
      <c r="D67" s="80" t="s">
        <v>451</v>
      </c>
      <c r="E67" s="80" t="s">
        <v>383</v>
      </c>
      <c r="F67" s="80" t="s">
        <v>390</v>
      </c>
      <c r="G67" s="80" t="s">
        <v>376</v>
      </c>
      <c r="H67" s="10">
        <f t="shared" si="2"/>
        <v>0.6</v>
      </c>
      <c r="I67" s="10">
        <v>0.6</v>
      </c>
      <c r="J67" s="10"/>
      <c r="K67" s="10"/>
      <c r="L67" s="10"/>
      <c r="M67" s="10"/>
      <c r="N67" s="10"/>
      <c r="O67" s="10"/>
      <c r="P67" s="10"/>
      <c r="Q67" s="16"/>
    </row>
    <row r="68" ht="25" customHeight="1" spans="1:17">
      <c r="A68" s="16"/>
      <c r="B68" s="80" t="s">
        <v>487</v>
      </c>
      <c r="C68" s="80" t="s">
        <v>480</v>
      </c>
      <c r="D68" s="80" t="s">
        <v>455</v>
      </c>
      <c r="E68" s="80" t="s">
        <v>383</v>
      </c>
      <c r="F68" s="80" t="s">
        <v>390</v>
      </c>
      <c r="G68" s="80" t="s">
        <v>369</v>
      </c>
      <c r="H68" s="10">
        <f t="shared" si="2"/>
        <v>3.5978</v>
      </c>
      <c r="I68" s="10">
        <v>3.5978</v>
      </c>
      <c r="J68" s="10"/>
      <c r="K68" s="10"/>
      <c r="L68" s="10"/>
      <c r="M68" s="10"/>
      <c r="N68" s="10"/>
      <c r="O68" s="10"/>
      <c r="P68" s="10"/>
      <c r="Q68" s="16"/>
    </row>
    <row r="69" ht="25" customHeight="1" spans="1:17">
      <c r="A69" s="16"/>
      <c r="B69" s="80" t="s">
        <v>487</v>
      </c>
      <c r="C69" s="80" t="s">
        <v>480</v>
      </c>
      <c r="D69" s="80" t="s">
        <v>456</v>
      </c>
      <c r="E69" s="80" t="s">
        <v>383</v>
      </c>
      <c r="F69" s="80" t="s">
        <v>390</v>
      </c>
      <c r="G69" s="80" t="s">
        <v>376</v>
      </c>
      <c r="H69" s="10">
        <f t="shared" si="2"/>
        <v>98.354379</v>
      </c>
      <c r="I69" s="10">
        <v>98.354379</v>
      </c>
      <c r="J69" s="10"/>
      <c r="K69" s="10"/>
      <c r="L69" s="10"/>
      <c r="M69" s="10"/>
      <c r="N69" s="10"/>
      <c r="O69" s="10"/>
      <c r="P69" s="10"/>
      <c r="Q69" s="16"/>
    </row>
    <row r="70" ht="25" customHeight="1" spans="1:17">
      <c r="A70" s="16"/>
      <c r="B70" s="80" t="s">
        <v>487</v>
      </c>
      <c r="C70" s="80" t="s">
        <v>480</v>
      </c>
      <c r="D70" s="80" t="s">
        <v>457</v>
      </c>
      <c r="E70" s="80" t="s">
        <v>383</v>
      </c>
      <c r="F70" s="80" t="s">
        <v>388</v>
      </c>
      <c r="G70" s="80" t="s">
        <v>359</v>
      </c>
      <c r="H70" s="10">
        <f t="shared" si="2"/>
        <v>7</v>
      </c>
      <c r="I70" s="10">
        <v>7</v>
      </c>
      <c r="J70" s="10"/>
      <c r="K70" s="10"/>
      <c r="L70" s="10"/>
      <c r="M70" s="10"/>
      <c r="N70" s="10"/>
      <c r="O70" s="10"/>
      <c r="P70" s="10"/>
      <c r="Q70" s="16"/>
    </row>
    <row r="71" ht="25" customHeight="1" spans="1:17">
      <c r="A71" s="16"/>
      <c r="B71" s="80" t="s">
        <v>488</v>
      </c>
      <c r="C71" s="80" t="s">
        <v>480</v>
      </c>
      <c r="D71" s="80" t="s">
        <v>451</v>
      </c>
      <c r="E71" s="80" t="s">
        <v>383</v>
      </c>
      <c r="F71" s="80" t="s">
        <v>390</v>
      </c>
      <c r="G71" s="80" t="s">
        <v>376</v>
      </c>
      <c r="H71" s="10">
        <f t="shared" si="2"/>
        <v>1.8</v>
      </c>
      <c r="I71" s="10">
        <v>1.8</v>
      </c>
      <c r="J71" s="10"/>
      <c r="K71" s="10"/>
      <c r="L71" s="10"/>
      <c r="M71" s="10"/>
      <c r="N71" s="10"/>
      <c r="O71" s="10"/>
      <c r="P71" s="10"/>
      <c r="Q71" s="16"/>
    </row>
    <row r="72" ht="25" customHeight="1" spans="1:17">
      <c r="A72" s="16"/>
      <c r="B72" s="80" t="s">
        <v>488</v>
      </c>
      <c r="C72" s="80" t="s">
        <v>480</v>
      </c>
      <c r="D72" s="80" t="s">
        <v>455</v>
      </c>
      <c r="E72" s="80" t="s">
        <v>383</v>
      </c>
      <c r="F72" s="80" t="s">
        <v>390</v>
      </c>
      <c r="G72" s="80" t="s">
        <v>369</v>
      </c>
      <c r="H72" s="10">
        <f t="shared" si="2"/>
        <v>5.245</v>
      </c>
      <c r="I72" s="10">
        <v>5.245</v>
      </c>
      <c r="J72" s="10"/>
      <c r="K72" s="10"/>
      <c r="L72" s="10"/>
      <c r="M72" s="10"/>
      <c r="N72" s="10"/>
      <c r="O72" s="10"/>
      <c r="P72" s="10"/>
      <c r="Q72" s="16"/>
    </row>
    <row r="73" ht="25" customHeight="1" spans="1:17">
      <c r="A73" s="16"/>
      <c r="B73" s="80" t="s">
        <v>488</v>
      </c>
      <c r="C73" s="80" t="s">
        <v>480</v>
      </c>
      <c r="D73" s="80" t="s">
        <v>456</v>
      </c>
      <c r="E73" s="80" t="s">
        <v>383</v>
      </c>
      <c r="F73" s="80" t="s">
        <v>390</v>
      </c>
      <c r="G73" s="80" t="s">
        <v>376</v>
      </c>
      <c r="H73" s="10">
        <f t="shared" si="2"/>
        <v>184.70547</v>
      </c>
      <c r="I73" s="10">
        <v>184.70547</v>
      </c>
      <c r="J73" s="10"/>
      <c r="K73" s="10"/>
      <c r="L73" s="10"/>
      <c r="M73" s="10"/>
      <c r="N73" s="10"/>
      <c r="O73" s="10"/>
      <c r="P73" s="10"/>
      <c r="Q73" s="16"/>
    </row>
    <row r="74" ht="25" customHeight="1" spans="1:17">
      <c r="A74" s="16"/>
      <c r="B74" s="80" t="s">
        <v>488</v>
      </c>
      <c r="C74" s="80" t="s">
        <v>480</v>
      </c>
      <c r="D74" s="80" t="s">
        <v>457</v>
      </c>
      <c r="E74" s="80" t="s">
        <v>383</v>
      </c>
      <c r="F74" s="80" t="s">
        <v>388</v>
      </c>
      <c r="G74" s="80" t="s">
        <v>359</v>
      </c>
      <c r="H74" s="10">
        <f t="shared" si="2"/>
        <v>12.54</v>
      </c>
      <c r="I74" s="10">
        <v>12.54</v>
      </c>
      <c r="J74" s="10"/>
      <c r="K74" s="10"/>
      <c r="L74" s="10"/>
      <c r="M74" s="10"/>
      <c r="N74" s="10"/>
      <c r="O74" s="10"/>
      <c r="P74" s="10"/>
      <c r="Q74" s="16"/>
    </row>
    <row r="75" ht="25" customHeight="1" spans="1:17">
      <c r="A75" s="16"/>
      <c r="B75" s="80" t="s">
        <v>489</v>
      </c>
      <c r="C75" s="80" t="s">
        <v>480</v>
      </c>
      <c r="D75" s="80" t="s">
        <v>451</v>
      </c>
      <c r="E75" s="80" t="s">
        <v>383</v>
      </c>
      <c r="F75" s="80" t="s">
        <v>390</v>
      </c>
      <c r="G75" s="80" t="s">
        <v>376</v>
      </c>
      <c r="H75" s="10">
        <f t="shared" si="2"/>
        <v>1.8</v>
      </c>
      <c r="I75" s="10">
        <v>1.8</v>
      </c>
      <c r="J75" s="10"/>
      <c r="K75" s="10"/>
      <c r="L75" s="10"/>
      <c r="M75" s="10"/>
      <c r="N75" s="10"/>
      <c r="O75" s="10"/>
      <c r="P75" s="10"/>
      <c r="Q75" s="16"/>
    </row>
    <row r="76" ht="25" customHeight="1" spans="1:17">
      <c r="A76" s="16"/>
      <c r="B76" s="80" t="s">
        <v>489</v>
      </c>
      <c r="C76" s="80" t="s">
        <v>480</v>
      </c>
      <c r="D76" s="80" t="s">
        <v>455</v>
      </c>
      <c r="E76" s="80" t="s">
        <v>383</v>
      </c>
      <c r="F76" s="80" t="s">
        <v>390</v>
      </c>
      <c r="G76" s="80" t="s">
        <v>369</v>
      </c>
      <c r="H76" s="10">
        <f t="shared" si="2"/>
        <v>2.5575</v>
      </c>
      <c r="I76" s="10">
        <v>2.5575</v>
      </c>
      <c r="J76" s="10"/>
      <c r="K76" s="10"/>
      <c r="L76" s="10"/>
      <c r="M76" s="10"/>
      <c r="N76" s="10"/>
      <c r="O76" s="10"/>
      <c r="P76" s="10"/>
      <c r="Q76" s="16"/>
    </row>
    <row r="77" ht="25" customHeight="1" spans="1:17">
      <c r="A77" s="16"/>
      <c r="B77" s="80" t="s">
        <v>489</v>
      </c>
      <c r="C77" s="80" t="s">
        <v>480</v>
      </c>
      <c r="D77" s="80" t="s">
        <v>456</v>
      </c>
      <c r="E77" s="80" t="s">
        <v>383</v>
      </c>
      <c r="F77" s="80" t="s">
        <v>390</v>
      </c>
      <c r="G77" s="80" t="s">
        <v>376</v>
      </c>
      <c r="H77" s="10">
        <f t="shared" si="2"/>
        <v>84.275133</v>
      </c>
      <c r="I77" s="10">
        <v>84.275133</v>
      </c>
      <c r="J77" s="10"/>
      <c r="K77" s="10"/>
      <c r="L77" s="10"/>
      <c r="M77" s="10"/>
      <c r="N77" s="10"/>
      <c r="O77" s="10"/>
      <c r="P77" s="10"/>
      <c r="Q77" s="16"/>
    </row>
    <row r="78" ht="25" customHeight="1" spans="1:17">
      <c r="A78" s="16"/>
      <c r="B78" s="80" t="s">
        <v>489</v>
      </c>
      <c r="C78" s="80" t="s">
        <v>480</v>
      </c>
      <c r="D78" s="80" t="s">
        <v>457</v>
      </c>
      <c r="E78" s="80" t="s">
        <v>383</v>
      </c>
      <c r="F78" s="80" t="s">
        <v>388</v>
      </c>
      <c r="G78" s="80" t="s">
        <v>359</v>
      </c>
      <c r="H78" s="10">
        <f t="shared" si="2"/>
        <v>5.32</v>
      </c>
      <c r="I78" s="10">
        <v>5.32</v>
      </c>
      <c r="J78" s="10"/>
      <c r="K78" s="10"/>
      <c r="L78" s="10"/>
      <c r="M78" s="10"/>
      <c r="N78" s="10"/>
      <c r="O78" s="10"/>
      <c r="P78" s="10"/>
      <c r="Q78" s="16"/>
    </row>
    <row r="79" ht="25" customHeight="1" spans="1:17">
      <c r="A79" s="16"/>
      <c r="B79" s="80" t="s">
        <v>490</v>
      </c>
      <c r="C79" s="80" t="s">
        <v>480</v>
      </c>
      <c r="D79" s="80" t="s">
        <v>451</v>
      </c>
      <c r="E79" s="80" t="s">
        <v>383</v>
      </c>
      <c r="F79" s="80" t="s">
        <v>390</v>
      </c>
      <c r="G79" s="80" t="s">
        <v>376</v>
      </c>
      <c r="H79" s="10">
        <f t="shared" si="2"/>
        <v>1.8</v>
      </c>
      <c r="I79" s="10">
        <v>1.8</v>
      </c>
      <c r="J79" s="10"/>
      <c r="K79" s="10"/>
      <c r="L79" s="10"/>
      <c r="M79" s="10"/>
      <c r="N79" s="10"/>
      <c r="O79" s="10"/>
      <c r="P79" s="10"/>
      <c r="Q79" s="16"/>
    </row>
    <row r="80" ht="25" customHeight="1" spans="1:17">
      <c r="A80" s="16"/>
      <c r="B80" s="80" t="s">
        <v>490</v>
      </c>
      <c r="C80" s="80" t="s">
        <v>480</v>
      </c>
      <c r="D80" s="80" t="s">
        <v>455</v>
      </c>
      <c r="E80" s="80" t="s">
        <v>383</v>
      </c>
      <c r="F80" s="80" t="s">
        <v>390</v>
      </c>
      <c r="G80" s="80" t="s">
        <v>369</v>
      </c>
      <c r="H80" s="10">
        <f t="shared" si="2"/>
        <v>2.8609</v>
      </c>
      <c r="I80" s="10">
        <v>2.8609</v>
      </c>
      <c r="J80" s="10"/>
      <c r="K80" s="10"/>
      <c r="L80" s="10"/>
      <c r="M80" s="10"/>
      <c r="N80" s="10"/>
      <c r="O80" s="10"/>
      <c r="P80" s="10"/>
      <c r="Q80" s="16"/>
    </row>
    <row r="81" ht="25" customHeight="1" spans="1:17">
      <c r="A81" s="16"/>
      <c r="B81" s="80" t="s">
        <v>490</v>
      </c>
      <c r="C81" s="80" t="s">
        <v>480</v>
      </c>
      <c r="D81" s="80" t="s">
        <v>456</v>
      </c>
      <c r="E81" s="80" t="s">
        <v>383</v>
      </c>
      <c r="F81" s="80" t="s">
        <v>390</v>
      </c>
      <c r="G81" s="80" t="s">
        <v>376</v>
      </c>
      <c r="H81" s="10">
        <f t="shared" si="2"/>
        <v>148.871964</v>
      </c>
      <c r="I81" s="10">
        <v>148.871964</v>
      </c>
      <c r="J81" s="10"/>
      <c r="K81" s="10"/>
      <c r="L81" s="10"/>
      <c r="M81" s="10"/>
      <c r="N81" s="10"/>
      <c r="O81" s="10"/>
      <c r="P81" s="10"/>
      <c r="Q81" s="16"/>
    </row>
    <row r="82" ht="25" customHeight="1" spans="1:17">
      <c r="A82" s="16"/>
      <c r="B82" s="80" t="s">
        <v>490</v>
      </c>
      <c r="C82" s="80" t="s">
        <v>480</v>
      </c>
      <c r="D82" s="80" t="s">
        <v>457</v>
      </c>
      <c r="E82" s="80" t="s">
        <v>383</v>
      </c>
      <c r="F82" s="80" t="s">
        <v>388</v>
      </c>
      <c r="G82" s="80" t="s">
        <v>359</v>
      </c>
      <c r="H82" s="10">
        <f t="shared" si="2"/>
        <v>9.8</v>
      </c>
      <c r="I82" s="10">
        <v>9.8</v>
      </c>
      <c r="J82" s="10"/>
      <c r="K82" s="10"/>
      <c r="L82" s="10"/>
      <c r="M82" s="10"/>
      <c r="N82" s="10"/>
      <c r="O82" s="10"/>
      <c r="P82" s="10"/>
      <c r="Q82" s="16"/>
    </row>
    <row r="83" ht="25" customHeight="1" spans="1:17">
      <c r="A83" s="16"/>
      <c r="B83" s="80" t="s">
        <v>491</v>
      </c>
      <c r="C83" s="80" t="s">
        <v>480</v>
      </c>
      <c r="D83" s="80" t="s">
        <v>451</v>
      </c>
      <c r="E83" s="80" t="s">
        <v>383</v>
      </c>
      <c r="F83" s="80" t="s">
        <v>390</v>
      </c>
      <c r="G83" s="80" t="s">
        <v>376</v>
      </c>
      <c r="H83" s="10">
        <f t="shared" si="2"/>
        <v>1.2</v>
      </c>
      <c r="I83" s="10">
        <v>1.2</v>
      </c>
      <c r="J83" s="10"/>
      <c r="K83" s="10"/>
      <c r="L83" s="10"/>
      <c r="M83" s="10"/>
      <c r="N83" s="10"/>
      <c r="O83" s="10"/>
      <c r="P83" s="10"/>
      <c r="Q83" s="16"/>
    </row>
    <row r="84" ht="25" customHeight="1" spans="1:17">
      <c r="A84" s="16"/>
      <c r="B84" s="80" t="s">
        <v>491</v>
      </c>
      <c r="C84" s="80" t="s">
        <v>480</v>
      </c>
      <c r="D84" s="80" t="s">
        <v>455</v>
      </c>
      <c r="E84" s="80" t="s">
        <v>383</v>
      </c>
      <c r="F84" s="80" t="s">
        <v>390</v>
      </c>
      <c r="G84" s="80" t="s">
        <v>369</v>
      </c>
      <c r="H84" s="10">
        <f t="shared" si="2"/>
        <v>1.4738</v>
      </c>
      <c r="I84" s="10">
        <v>1.4738</v>
      </c>
      <c r="J84" s="10"/>
      <c r="K84" s="10"/>
      <c r="L84" s="10"/>
      <c r="M84" s="10"/>
      <c r="N84" s="10"/>
      <c r="O84" s="10"/>
      <c r="P84" s="10"/>
      <c r="Q84" s="16"/>
    </row>
    <row r="85" ht="25" customHeight="1" spans="1:17">
      <c r="A85" s="16"/>
      <c r="B85" s="80" t="s">
        <v>491</v>
      </c>
      <c r="C85" s="80" t="s">
        <v>480</v>
      </c>
      <c r="D85" s="80" t="s">
        <v>456</v>
      </c>
      <c r="E85" s="80" t="s">
        <v>383</v>
      </c>
      <c r="F85" s="80" t="s">
        <v>390</v>
      </c>
      <c r="G85" s="80" t="s">
        <v>376</v>
      </c>
      <c r="H85" s="10">
        <f t="shared" si="2"/>
        <v>40.360764</v>
      </c>
      <c r="I85" s="10">
        <v>40.360764</v>
      </c>
      <c r="J85" s="10"/>
      <c r="K85" s="10"/>
      <c r="L85" s="10"/>
      <c r="M85" s="10"/>
      <c r="N85" s="10"/>
      <c r="O85" s="10"/>
      <c r="P85" s="10"/>
      <c r="Q85" s="16"/>
    </row>
    <row r="86" ht="25" customHeight="1" spans="1:17">
      <c r="A86" s="16"/>
      <c r="B86" s="80" t="s">
        <v>491</v>
      </c>
      <c r="C86" s="80" t="s">
        <v>480</v>
      </c>
      <c r="D86" s="80" t="s">
        <v>457</v>
      </c>
      <c r="E86" s="80" t="s">
        <v>383</v>
      </c>
      <c r="F86" s="80" t="s">
        <v>388</v>
      </c>
      <c r="G86" s="80" t="s">
        <v>359</v>
      </c>
      <c r="H86" s="10">
        <f t="shared" si="2"/>
        <v>2.34</v>
      </c>
      <c r="I86" s="10">
        <v>2.34</v>
      </c>
      <c r="J86" s="10"/>
      <c r="K86" s="10"/>
      <c r="L86" s="10"/>
      <c r="M86" s="10"/>
      <c r="N86" s="10"/>
      <c r="O86" s="10"/>
      <c r="P86" s="10"/>
      <c r="Q86" s="16"/>
    </row>
    <row r="87" ht="25" customHeight="1" spans="1:17">
      <c r="A87" s="16"/>
      <c r="B87" s="80" t="s">
        <v>492</v>
      </c>
      <c r="C87" s="80" t="s">
        <v>480</v>
      </c>
      <c r="D87" s="80" t="s">
        <v>451</v>
      </c>
      <c r="E87" s="80" t="s">
        <v>383</v>
      </c>
      <c r="F87" s="80" t="s">
        <v>390</v>
      </c>
      <c r="G87" s="80" t="s">
        <v>376</v>
      </c>
      <c r="H87" s="10">
        <f t="shared" si="2"/>
        <v>1.8</v>
      </c>
      <c r="I87" s="10">
        <v>1.8</v>
      </c>
      <c r="J87" s="10"/>
      <c r="K87" s="10"/>
      <c r="L87" s="10"/>
      <c r="M87" s="10"/>
      <c r="N87" s="10"/>
      <c r="O87" s="10"/>
      <c r="P87" s="10"/>
      <c r="Q87" s="16"/>
    </row>
    <row r="88" ht="25" customHeight="1" spans="1:17">
      <c r="A88" s="16"/>
      <c r="B88" s="80" t="s">
        <v>492</v>
      </c>
      <c r="C88" s="80" t="s">
        <v>480</v>
      </c>
      <c r="D88" s="80" t="s">
        <v>455</v>
      </c>
      <c r="E88" s="80" t="s">
        <v>383</v>
      </c>
      <c r="F88" s="80" t="s">
        <v>390</v>
      </c>
      <c r="G88" s="80" t="s">
        <v>369</v>
      </c>
      <c r="H88" s="10">
        <f t="shared" si="2"/>
        <v>5.2017</v>
      </c>
      <c r="I88" s="10">
        <v>5.2017</v>
      </c>
      <c r="J88" s="10"/>
      <c r="K88" s="10"/>
      <c r="L88" s="10"/>
      <c r="M88" s="10"/>
      <c r="N88" s="10"/>
      <c r="O88" s="10"/>
      <c r="P88" s="10"/>
      <c r="Q88" s="16"/>
    </row>
    <row r="89" ht="25" customHeight="1" spans="1:17">
      <c r="A89" s="16"/>
      <c r="B89" s="80" t="s">
        <v>492</v>
      </c>
      <c r="C89" s="80" t="s">
        <v>480</v>
      </c>
      <c r="D89" s="80" t="s">
        <v>456</v>
      </c>
      <c r="E89" s="80" t="s">
        <v>383</v>
      </c>
      <c r="F89" s="80" t="s">
        <v>390</v>
      </c>
      <c r="G89" s="80" t="s">
        <v>376</v>
      </c>
      <c r="H89" s="10">
        <f t="shared" si="2"/>
        <v>309.971904</v>
      </c>
      <c r="I89" s="10">
        <v>309.971904</v>
      </c>
      <c r="J89" s="10"/>
      <c r="K89" s="10"/>
      <c r="L89" s="10"/>
      <c r="M89" s="10"/>
      <c r="N89" s="10"/>
      <c r="O89" s="10"/>
      <c r="P89" s="10"/>
      <c r="Q89" s="16"/>
    </row>
    <row r="90" ht="25" customHeight="1" spans="1:17">
      <c r="A90" s="16"/>
      <c r="B90" s="80" t="s">
        <v>492</v>
      </c>
      <c r="C90" s="80" t="s">
        <v>480</v>
      </c>
      <c r="D90" s="80" t="s">
        <v>457</v>
      </c>
      <c r="E90" s="80" t="s">
        <v>383</v>
      </c>
      <c r="F90" s="80" t="s">
        <v>388</v>
      </c>
      <c r="G90" s="80" t="s">
        <v>359</v>
      </c>
      <c r="H90" s="10">
        <f t="shared" si="2"/>
        <v>17.2</v>
      </c>
      <c r="I90" s="10">
        <v>17.2</v>
      </c>
      <c r="J90" s="10"/>
      <c r="K90" s="10"/>
      <c r="L90" s="10"/>
      <c r="M90" s="10"/>
      <c r="N90" s="10"/>
      <c r="O90" s="10"/>
      <c r="P90" s="10"/>
      <c r="Q90" s="16"/>
    </row>
    <row r="91" ht="25" customHeight="1" spans="1:17">
      <c r="A91" s="16"/>
      <c r="B91" s="80" t="s">
        <v>492</v>
      </c>
      <c r="C91" s="80" t="s">
        <v>480</v>
      </c>
      <c r="D91" s="80" t="s">
        <v>493</v>
      </c>
      <c r="E91" s="80" t="s">
        <v>383</v>
      </c>
      <c r="F91" s="80" t="s">
        <v>390</v>
      </c>
      <c r="G91" s="80" t="s">
        <v>376</v>
      </c>
      <c r="H91" s="10">
        <f t="shared" si="2"/>
        <v>191.654772</v>
      </c>
      <c r="I91" s="10">
        <v>191.654772</v>
      </c>
      <c r="J91" s="10"/>
      <c r="K91" s="10"/>
      <c r="L91" s="10"/>
      <c r="M91" s="10"/>
      <c r="N91" s="10"/>
      <c r="O91" s="10"/>
      <c r="P91" s="10"/>
      <c r="Q91" s="16"/>
    </row>
    <row r="92" ht="25" customHeight="1" spans="1:17">
      <c r="A92" s="16"/>
      <c r="B92" s="80" t="s">
        <v>494</v>
      </c>
      <c r="C92" s="80" t="s">
        <v>480</v>
      </c>
      <c r="D92" s="80" t="s">
        <v>455</v>
      </c>
      <c r="E92" s="80" t="s">
        <v>383</v>
      </c>
      <c r="F92" s="80" t="s">
        <v>390</v>
      </c>
      <c r="G92" s="80" t="s">
        <v>369</v>
      </c>
      <c r="H92" s="10">
        <f t="shared" si="2"/>
        <v>4.9416</v>
      </c>
      <c r="I92" s="10">
        <v>4.9416</v>
      </c>
      <c r="J92" s="10"/>
      <c r="K92" s="10"/>
      <c r="L92" s="10"/>
      <c r="M92" s="10"/>
      <c r="N92" s="10"/>
      <c r="O92" s="10"/>
      <c r="P92" s="10"/>
      <c r="Q92" s="16"/>
    </row>
    <row r="93" ht="25" customHeight="1" spans="1:17">
      <c r="A93" s="16"/>
      <c r="B93" s="80" t="s">
        <v>494</v>
      </c>
      <c r="C93" s="80" t="s">
        <v>480</v>
      </c>
      <c r="D93" s="80" t="s">
        <v>456</v>
      </c>
      <c r="E93" s="80" t="s">
        <v>383</v>
      </c>
      <c r="F93" s="80" t="s">
        <v>390</v>
      </c>
      <c r="G93" s="80" t="s">
        <v>376</v>
      </c>
      <c r="H93" s="10">
        <f t="shared" si="2"/>
        <v>273.344238</v>
      </c>
      <c r="I93" s="10">
        <v>273.344238</v>
      </c>
      <c r="J93" s="10"/>
      <c r="K93" s="10"/>
      <c r="L93" s="10"/>
      <c r="M93" s="10"/>
      <c r="N93" s="10"/>
      <c r="O93" s="10"/>
      <c r="P93" s="10"/>
      <c r="Q93" s="16"/>
    </row>
    <row r="94" ht="25" customHeight="1" spans="1:17">
      <c r="A94" s="16"/>
      <c r="B94" s="80" t="s">
        <v>494</v>
      </c>
      <c r="C94" s="80" t="s">
        <v>480</v>
      </c>
      <c r="D94" s="80" t="s">
        <v>457</v>
      </c>
      <c r="E94" s="80" t="s">
        <v>383</v>
      </c>
      <c r="F94" s="80" t="s">
        <v>388</v>
      </c>
      <c r="G94" s="80" t="s">
        <v>359</v>
      </c>
      <c r="H94" s="10">
        <f t="shared" si="2"/>
        <v>12.36</v>
      </c>
      <c r="I94" s="10">
        <v>12.36</v>
      </c>
      <c r="J94" s="10"/>
      <c r="K94" s="10"/>
      <c r="L94" s="10"/>
      <c r="M94" s="10"/>
      <c r="N94" s="10"/>
      <c r="O94" s="10"/>
      <c r="P94" s="10"/>
      <c r="Q94" s="16"/>
    </row>
    <row r="95" ht="25" customHeight="1" spans="1:17">
      <c r="A95" s="16"/>
      <c r="B95" s="80" t="s">
        <v>494</v>
      </c>
      <c r="C95" s="80" t="s">
        <v>480</v>
      </c>
      <c r="D95" s="80" t="s">
        <v>493</v>
      </c>
      <c r="E95" s="80" t="s">
        <v>383</v>
      </c>
      <c r="F95" s="80" t="s">
        <v>390</v>
      </c>
      <c r="G95" s="80" t="s">
        <v>376</v>
      </c>
      <c r="H95" s="10">
        <f t="shared" si="2"/>
        <v>129.830652</v>
      </c>
      <c r="I95" s="10">
        <v>129.830652</v>
      </c>
      <c r="J95" s="10"/>
      <c r="K95" s="10"/>
      <c r="L95" s="10"/>
      <c r="M95" s="10"/>
      <c r="N95" s="10"/>
      <c r="O95" s="10"/>
      <c r="P95" s="10"/>
      <c r="Q95" s="16"/>
    </row>
    <row r="96" ht="25" customHeight="1" spans="1:17">
      <c r="A96" s="16"/>
      <c r="B96" s="80" t="s">
        <v>495</v>
      </c>
      <c r="C96" s="80" t="s">
        <v>480</v>
      </c>
      <c r="D96" s="80" t="s">
        <v>451</v>
      </c>
      <c r="E96" s="80" t="s">
        <v>383</v>
      </c>
      <c r="F96" s="80" t="s">
        <v>390</v>
      </c>
      <c r="G96" s="80" t="s">
        <v>376</v>
      </c>
      <c r="H96" s="10">
        <f t="shared" si="2"/>
        <v>0.6</v>
      </c>
      <c r="I96" s="10">
        <v>0.6</v>
      </c>
      <c r="J96" s="10"/>
      <c r="K96" s="10"/>
      <c r="L96" s="10"/>
      <c r="M96" s="10"/>
      <c r="N96" s="10"/>
      <c r="O96" s="10"/>
      <c r="P96" s="10"/>
      <c r="Q96" s="16"/>
    </row>
    <row r="97" ht="25" customHeight="1" spans="1:17">
      <c r="A97" s="16"/>
      <c r="B97" s="80" t="s">
        <v>495</v>
      </c>
      <c r="C97" s="80" t="s">
        <v>480</v>
      </c>
      <c r="D97" s="80" t="s">
        <v>455</v>
      </c>
      <c r="E97" s="80" t="s">
        <v>383</v>
      </c>
      <c r="F97" s="80" t="s">
        <v>390</v>
      </c>
      <c r="G97" s="80" t="s">
        <v>369</v>
      </c>
      <c r="H97" s="10">
        <f t="shared" si="2"/>
        <v>4.4648</v>
      </c>
      <c r="I97" s="10">
        <v>4.4648</v>
      </c>
      <c r="J97" s="10"/>
      <c r="K97" s="10"/>
      <c r="L97" s="10"/>
      <c r="M97" s="10"/>
      <c r="N97" s="10"/>
      <c r="O97" s="10"/>
      <c r="P97" s="10"/>
      <c r="Q97" s="16"/>
    </row>
    <row r="98" ht="25" customHeight="1" spans="1:17">
      <c r="A98" s="16"/>
      <c r="B98" s="80" t="s">
        <v>495</v>
      </c>
      <c r="C98" s="80" t="s">
        <v>480</v>
      </c>
      <c r="D98" s="80" t="s">
        <v>456</v>
      </c>
      <c r="E98" s="80" t="s">
        <v>383</v>
      </c>
      <c r="F98" s="80" t="s">
        <v>390</v>
      </c>
      <c r="G98" s="80" t="s">
        <v>376</v>
      </c>
      <c r="H98" s="10">
        <f t="shared" si="2"/>
        <v>278.822328</v>
      </c>
      <c r="I98" s="10">
        <v>278.822328</v>
      </c>
      <c r="J98" s="10"/>
      <c r="K98" s="10"/>
      <c r="L98" s="10"/>
      <c r="M98" s="10"/>
      <c r="N98" s="10"/>
      <c r="O98" s="10"/>
      <c r="P98" s="10"/>
      <c r="Q98" s="16"/>
    </row>
    <row r="99" ht="25" customHeight="1" spans="1:17">
      <c r="A99" s="16"/>
      <c r="B99" s="80" t="s">
        <v>495</v>
      </c>
      <c r="C99" s="80" t="s">
        <v>480</v>
      </c>
      <c r="D99" s="80" t="s">
        <v>457</v>
      </c>
      <c r="E99" s="80" t="s">
        <v>383</v>
      </c>
      <c r="F99" s="80" t="s">
        <v>388</v>
      </c>
      <c r="G99" s="80" t="s">
        <v>359</v>
      </c>
      <c r="H99" s="10">
        <f t="shared" si="2"/>
        <v>12.7</v>
      </c>
      <c r="I99" s="10">
        <v>12.7</v>
      </c>
      <c r="J99" s="10"/>
      <c r="K99" s="10"/>
      <c r="L99" s="10"/>
      <c r="M99" s="10"/>
      <c r="N99" s="10"/>
      <c r="O99" s="10"/>
      <c r="P99" s="10"/>
      <c r="Q99" s="16"/>
    </row>
    <row r="100" ht="25" customHeight="1" spans="1:17">
      <c r="A100" s="16"/>
      <c r="B100" s="80" t="s">
        <v>495</v>
      </c>
      <c r="C100" s="80" t="s">
        <v>480</v>
      </c>
      <c r="D100" s="80" t="s">
        <v>493</v>
      </c>
      <c r="E100" s="80" t="s">
        <v>383</v>
      </c>
      <c r="F100" s="80" t="s">
        <v>390</v>
      </c>
      <c r="G100" s="80" t="s">
        <v>376</v>
      </c>
      <c r="H100" s="10">
        <f t="shared" si="2"/>
        <v>191.654772</v>
      </c>
      <c r="I100" s="10">
        <v>191.654772</v>
      </c>
      <c r="J100" s="10"/>
      <c r="K100" s="10"/>
      <c r="L100" s="10"/>
      <c r="M100" s="10"/>
      <c r="N100" s="10"/>
      <c r="O100" s="10"/>
      <c r="P100" s="10"/>
      <c r="Q100" s="16"/>
    </row>
    <row r="101" ht="25" customHeight="1" spans="1:17">
      <c r="A101" s="16"/>
      <c r="B101" s="80" t="s">
        <v>496</v>
      </c>
      <c r="C101" s="80" t="s">
        <v>480</v>
      </c>
      <c r="D101" s="80" t="s">
        <v>451</v>
      </c>
      <c r="E101" s="80" t="s">
        <v>383</v>
      </c>
      <c r="F101" s="80" t="s">
        <v>390</v>
      </c>
      <c r="G101" s="80" t="s">
        <v>376</v>
      </c>
      <c r="H101" s="10">
        <f t="shared" si="2"/>
        <v>1.2</v>
      </c>
      <c r="I101" s="10">
        <v>1.2</v>
      </c>
      <c r="J101" s="10"/>
      <c r="K101" s="10"/>
      <c r="L101" s="10"/>
      <c r="M101" s="10"/>
      <c r="N101" s="10"/>
      <c r="O101" s="10"/>
      <c r="P101" s="10"/>
      <c r="Q101" s="16"/>
    </row>
    <row r="102" ht="25" customHeight="1" spans="1:17">
      <c r="A102" s="16"/>
      <c r="B102" s="80" t="s">
        <v>496</v>
      </c>
      <c r="C102" s="80" t="s">
        <v>480</v>
      </c>
      <c r="D102" s="80" t="s">
        <v>455</v>
      </c>
      <c r="E102" s="80" t="s">
        <v>383</v>
      </c>
      <c r="F102" s="80" t="s">
        <v>390</v>
      </c>
      <c r="G102" s="80" t="s">
        <v>369</v>
      </c>
      <c r="H102" s="10">
        <f t="shared" si="2"/>
        <v>4.5948</v>
      </c>
      <c r="I102" s="10">
        <v>4.5948</v>
      </c>
      <c r="J102" s="10"/>
      <c r="K102" s="10"/>
      <c r="L102" s="10"/>
      <c r="M102" s="10"/>
      <c r="N102" s="10"/>
      <c r="O102" s="10"/>
      <c r="P102" s="10"/>
      <c r="Q102" s="16"/>
    </row>
    <row r="103" ht="25" customHeight="1" spans="1:17">
      <c r="A103" s="16"/>
      <c r="B103" s="80" t="s">
        <v>496</v>
      </c>
      <c r="C103" s="80" t="s">
        <v>480</v>
      </c>
      <c r="D103" s="80" t="s">
        <v>456</v>
      </c>
      <c r="E103" s="80" t="s">
        <v>383</v>
      </c>
      <c r="F103" s="80" t="s">
        <v>390</v>
      </c>
      <c r="G103" s="80" t="s">
        <v>376</v>
      </c>
      <c r="H103" s="10">
        <f t="shared" si="2"/>
        <v>339.335925</v>
      </c>
      <c r="I103" s="10">
        <v>339.335925</v>
      </c>
      <c r="J103" s="10"/>
      <c r="K103" s="10"/>
      <c r="L103" s="10"/>
      <c r="M103" s="10"/>
      <c r="N103" s="10"/>
      <c r="O103" s="10"/>
      <c r="P103" s="10"/>
      <c r="Q103" s="16"/>
    </row>
    <row r="104" ht="25" customHeight="1" spans="1:17">
      <c r="A104" s="16"/>
      <c r="B104" s="80" t="s">
        <v>496</v>
      </c>
      <c r="C104" s="80" t="s">
        <v>480</v>
      </c>
      <c r="D104" s="80" t="s">
        <v>457</v>
      </c>
      <c r="E104" s="80" t="s">
        <v>383</v>
      </c>
      <c r="F104" s="80" t="s">
        <v>388</v>
      </c>
      <c r="G104" s="80" t="s">
        <v>359</v>
      </c>
      <c r="H104" s="10">
        <f t="shared" si="2"/>
        <v>10.92</v>
      </c>
      <c r="I104" s="10">
        <v>10.92</v>
      </c>
      <c r="J104" s="10"/>
      <c r="K104" s="10"/>
      <c r="L104" s="10"/>
      <c r="M104" s="10"/>
      <c r="N104" s="10"/>
      <c r="O104" s="10"/>
      <c r="P104" s="10"/>
      <c r="Q104" s="16"/>
    </row>
    <row r="105" ht="25" customHeight="1" spans="1:17">
      <c r="A105" s="16"/>
      <c r="B105" s="80" t="s">
        <v>496</v>
      </c>
      <c r="C105" s="80" t="s">
        <v>480</v>
      </c>
      <c r="D105" s="80" t="s">
        <v>493</v>
      </c>
      <c r="E105" s="80" t="s">
        <v>383</v>
      </c>
      <c r="F105" s="80" t="s">
        <v>390</v>
      </c>
      <c r="G105" s="80" t="s">
        <v>376</v>
      </c>
      <c r="H105" s="10">
        <f t="shared" si="2"/>
        <v>98.918592</v>
      </c>
      <c r="I105" s="10">
        <v>98.918592</v>
      </c>
      <c r="J105" s="10"/>
      <c r="K105" s="10"/>
      <c r="L105" s="10"/>
      <c r="M105" s="10"/>
      <c r="N105" s="10"/>
      <c r="O105" s="10"/>
      <c r="P105" s="10"/>
      <c r="Q105" s="16"/>
    </row>
    <row r="106" ht="25" customHeight="1" spans="1:17">
      <c r="A106" s="16"/>
      <c r="B106" s="80" t="s">
        <v>497</v>
      </c>
      <c r="C106" s="80" t="s">
        <v>480</v>
      </c>
      <c r="D106" s="80" t="s">
        <v>451</v>
      </c>
      <c r="E106" s="80" t="s">
        <v>383</v>
      </c>
      <c r="F106" s="80" t="s">
        <v>390</v>
      </c>
      <c r="G106" s="80" t="s">
        <v>376</v>
      </c>
      <c r="H106" s="10">
        <f t="shared" si="2"/>
        <v>3.6</v>
      </c>
      <c r="I106" s="10">
        <v>3.6</v>
      </c>
      <c r="J106" s="10"/>
      <c r="K106" s="10"/>
      <c r="L106" s="10"/>
      <c r="M106" s="10"/>
      <c r="N106" s="10"/>
      <c r="O106" s="10"/>
      <c r="P106" s="10"/>
      <c r="Q106" s="16"/>
    </row>
    <row r="107" ht="25" customHeight="1" spans="1:17">
      <c r="A107" s="16"/>
      <c r="B107" s="80" t="s">
        <v>497</v>
      </c>
      <c r="C107" s="80" t="s">
        <v>480</v>
      </c>
      <c r="D107" s="80" t="s">
        <v>455</v>
      </c>
      <c r="E107" s="80" t="s">
        <v>383</v>
      </c>
      <c r="F107" s="80" t="s">
        <v>390</v>
      </c>
      <c r="G107" s="80" t="s">
        <v>363</v>
      </c>
      <c r="H107" s="10">
        <f t="shared" si="2"/>
        <v>4.985</v>
      </c>
      <c r="I107" s="10">
        <v>4.985</v>
      </c>
      <c r="J107" s="10"/>
      <c r="K107" s="10"/>
      <c r="L107" s="10"/>
      <c r="M107" s="10"/>
      <c r="N107" s="10"/>
      <c r="O107" s="10"/>
      <c r="P107" s="10"/>
      <c r="Q107" s="16"/>
    </row>
    <row r="108" ht="25" customHeight="1" spans="1:17">
      <c r="A108" s="16"/>
      <c r="B108" s="80" t="s">
        <v>497</v>
      </c>
      <c r="C108" s="80" t="s">
        <v>480</v>
      </c>
      <c r="D108" s="80" t="s">
        <v>456</v>
      </c>
      <c r="E108" s="80" t="s">
        <v>383</v>
      </c>
      <c r="F108" s="80" t="s">
        <v>390</v>
      </c>
      <c r="G108" s="80" t="s">
        <v>376</v>
      </c>
      <c r="H108" s="10">
        <f t="shared" si="2"/>
        <v>299.745075</v>
      </c>
      <c r="I108" s="10">
        <v>299.745075</v>
      </c>
      <c r="J108" s="10"/>
      <c r="K108" s="10"/>
      <c r="L108" s="10"/>
      <c r="M108" s="10"/>
      <c r="N108" s="10"/>
      <c r="O108" s="10"/>
      <c r="P108" s="10"/>
      <c r="Q108" s="16"/>
    </row>
    <row r="109" ht="25" customHeight="1" spans="1:17">
      <c r="A109" s="16"/>
      <c r="B109" s="80" t="s">
        <v>497</v>
      </c>
      <c r="C109" s="80" t="s">
        <v>480</v>
      </c>
      <c r="D109" s="80" t="s">
        <v>457</v>
      </c>
      <c r="E109" s="80" t="s">
        <v>383</v>
      </c>
      <c r="F109" s="80" t="s">
        <v>388</v>
      </c>
      <c r="G109" s="80" t="s">
        <v>389</v>
      </c>
      <c r="H109" s="10">
        <f t="shared" si="2"/>
        <v>12.82</v>
      </c>
      <c r="I109" s="10">
        <v>12.82</v>
      </c>
      <c r="J109" s="10"/>
      <c r="K109" s="10"/>
      <c r="L109" s="10"/>
      <c r="M109" s="10"/>
      <c r="N109" s="10"/>
      <c r="O109" s="10"/>
      <c r="P109" s="10"/>
      <c r="Q109" s="16"/>
    </row>
    <row r="110" ht="25" customHeight="1" spans="1:17">
      <c r="A110" s="16"/>
      <c r="B110" s="80" t="s">
        <v>497</v>
      </c>
      <c r="C110" s="80" t="s">
        <v>480</v>
      </c>
      <c r="D110" s="80" t="s">
        <v>493</v>
      </c>
      <c r="E110" s="80" t="s">
        <v>383</v>
      </c>
      <c r="F110" s="80" t="s">
        <v>390</v>
      </c>
      <c r="G110" s="80" t="s">
        <v>376</v>
      </c>
      <c r="H110" s="10">
        <f t="shared" si="2"/>
        <v>111.283416</v>
      </c>
      <c r="I110" s="10">
        <v>111.283416</v>
      </c>
      <c r="J110" s="10"/>
      <c r="K110" s="10"/>
      <c r="L110" s="10"/>
      <c r="M110" s="10"/>
      <c r="N110" s="10"/>
      <c r="O110" s="10"/>
      <c r="P110" s="10"/>
      <c r="Q110" s="16"/>
    </row>
    <row r="111" ht="25" customHeight="1" spans="1:17">
      <c r="A111" s="16"/>
      <c r="B111" s="80" t="s">
        <v>498</v>
      </c>
      <c r="C111" s="80" t="s">
        <v>480</v>
      </c>
      <c r="D111" s="80" t="s">
        <v>451</v>
      </c>
      <c r="E111" s="80" t="s">
        <v>383</v>
      </c>
      <c r="F111" s="80" t="s">
        <v>390</v>
      </c>
      <c r="G111" s="80" t="s">
        <v>376</v>
      </c>
      <c r="H111" s="10">
        <f t="shared" si="2"/>
        <v>1.8</v>
      </c>
      <c r="I111" s="10">
        <v>1.8</v>
      </c>
      <c r="J111" s="10"/>
      <c r="K111" s="10"/>
      <c r="L111" s="10"/>
      <c r="M111" s="10"/>
      <c r="N111" s="10"/>
      <c r="O111" s="10"/>
      <c r="P111" s="10"/>
      <c r="Q111" s="16"/>
    </row>
    <row r="112" ht="25" customHeight="1" spans="1:17">
      <c r="A112" s="16"/>
      <c r="B112" s="80" t="s">
        <v>498</v>
      </c>
      <c r="C112" s="80" t="s">
        <v>480</v>
      </c>
      <c r="D112" s="80" t="s">
        <v>455</v>
      </c>
      <c r="E112" s="80" t="s">
        <v>383</v>
      </c>
      <c r="F112" s="80" t="s">
        <v>390</v>
      </c>
      <c r="G112" s="80" t="s">
        <v>363</v>
      </c>
      <c r="H112" s="10">
        <f t="shared" si="2"/>
        <v>2.3841</v>
      </c>
      <c r="I112" s="10">
        <v>2.3841</v>
      </c>
      <c r="J112" s="10"/>
      <c r="K112" s="10"/>
      <c r="L112" s="10"/>
      <c r="M112" s="10"/>
      <c r="N112" s="10"/>
      <c r="O112" s="10"/>
      <c r="P112" s="10"/>
      <c r="Q112" s="16"/>
    </row>
    <row r="113" ht="25" customHeight="1" spans="1:17">
      <c r="A113" s="16"/>
      <c r="B113" s="80" t="s">
        <v>498</v>
      </c>
      <c r="C113" s="80" t="s">
        <v>480</v>
      </c>
      <c r="D113" s="80" t="s">
        <v>456</v>
      </c>
      <c r="E113" s="80" t="s">
        <v>383</v>
      </c>
      <c r="F113" s="80" t="s">
        <v>390</v>
      </c>
      <c r="G113" s="80" t="s">
        <v>376</v>
      </c>
      <c r="H113" s="10">
        <f t="shared" si="2"/>
        <v>207.151785</v>
      </c>
      <c r="I113" s="10">
        <v>207.151785</v>
      </c>
      <c r="J113" s="10"/>
      <c r="K113" s="10"/>
      <c r="L113" s="10"/>
      <c r="M113" s="10"/>
      <c r="N113" s="10"/>
      <c r="O113" s="10"/>
      <c r="P113" s="10"/>
      <c r="Q113" s="16"/>
    </row>
    <row r="114" ht="25" customHeight="1" spans="1:17">
      <c r="A114" s="16"/>
      <c r="B114" s="80" t="s">
        <v>498</v>
      </c>
      <c r="C114" s="80" t="s">
        <v>480</v>
      </c>
      <c r="D114" s="80" t="s">
        <v>457</v>
      </c>
      <c r="E114" s="80" t="s">
        <v>383</v>
      </c>
      <c r="F114" s="80" t="s">
        <v>388</v>
      </c>
      <c r="G114" s="80" t="s">
        <v>389</v>
      </c>
      <c r="H114" s="10">
        <f t="shared" si="2"/>
        <v>5.28</v>
      </c>
      <c r="I114" s="10">
        <v>5.28</v>
      </c>
      <c r="J114" s="10"/>
      <c r="K114" s="10"/>
      <c r="L114" s="10"/>
      <c r="M114" s="10"/>
      <c r="N114" s="10"/>
      <c r="O114" s="10"/>
      <c r="P114" s="10"/>
      <c r="Q114" s="16"/>
    </row>
    <row r="115" ht="25" customHeight="1" spans="1:17">
      <c r="A115" s="16"/>
      <c r="B115" s="80" t="s">
        <v>499</v>
      </c>
      <c r="C115" s="80" t="s">
        <v>480</v>
      </c>
      <c r="D115" s="80" t="s">
        <v>451</v>
      </c>
      <c r="E115" s="80" t="s">
        <v>383</v>
      </c>
      <c r="F115" s="80" t="s">
        <v>390</v>
      </c>
      <c r="G115" s="80" t="s">
        <v>376</v>
      </c>
      <c r="H115" s="10">
        <f t="shared" si="2"/>
        <v>2.4</v>
      </c>
      <c r="I115" s="10">
        <v>2.4</v>
      </c>
      <c r="J115" s="10"/>
      <c r="K115" s="10"/>
      <c r="L115" s="10"/>
      <c r="M115" s="10"/>
      <c r="N115" s="10"/>
      <c r="O115" s="10"/>
      <c r="P115" s="10"/>
      <c r="Q115" s="16"/>
    </row>
    <row r="116" ht="25" customHeight="1" spans="1:17">
      <c r="A116" s="16"/>
      <c r="B116" s="80" t="s">
        <v>499</v>
      </c>
      <c r="C116" s="80" t="s">
        <v>480</v>
      </c>
      <c r="D116" s="80" t="s">
        <v>455</v>
      </c>
      <c r="E116" s="80" t="s">
        <v>383</v>
      </c>
      <c r="F116" s="80" t="s">
        <v>390</v>
      </c>
      <c r="G116" s="80" t="s">
        <v>363</v>
      </c>
      <c r="H116" s="10">
        <f t="shared" si="2"/>
        <v>2.2541</v>
      </c>
      <c r="I116" s="10">
        <v>2.2541</v>
      </c>
      <c r="J116" s="10"/>
      <c r="K116" s="10"/>
      <c r="L116" s="10"/>
      <c r="M116" s="10"/>
      <c r="N116" s="10"/>
      <c r="O116" s="10"/>
      <c r="P116" s="10"/>
      <c r="Q116" s="16"/>
    </row>
    <row r="117" ht="25" customHeight="1" spans="1:17">
      <c r="A117" s="16"/>
      <c r="B117" s="80" t="s">
        <v>499</v>
      </c>
      <c r="C117" s="80" t="s">
        <v>480</v>
      </c>
      <c r="D117" s="80" t="s">
        <v>456</v>
      </c>
      <c r="E117" s="80" t="s">
        <v>383</v>
      </c>
      <c r="F117" s="80" t="s">
        <v>390</v>
      </c>
      <c r="G117" s="80" t="s">
        <v>376</v>
      </c>
      <c r="H117" s="10">
        <f t="shared" si="2"/>
        <v>127.317348</v>
      </c>
      <c r="I117" s="10">
        <v>127.317348</v>
      </c>
      <c r="J117" s="10"/>
      <c r="K117" s="10"/>
      <c r="L117" s="10"/>
      <c r="M117" s="10"/>
      <c r="N117" s="10"/>
      <c r="O117" s="10"/>
      <c r="P117" s="10"/>
      <c r="Q117" s="16"/>
    </row>
    <row r="118" ht="25" customHeight="1" spans="1:17">
      <c r="A118" s="16"/>
      <c r="B118" s="80" t="s">
        <v>499</v>
      </c>
      <c r="C118" s="80" t="s">
        <v>480</v>
      </c>
      <c r="D118" s="80" t="s">
        <v>457</v>
      </c>
      <c r="E118" s="80" t="s">
        <v>383</v>
      </c>
      <c r="F118" s="80" t="s">
        <v>388</v>
      </c>
      <c r="G118" s="80" t="s">
        <v>389</v>
      </c>
      <c r="H118" s="10">
        <f t="shared" ref="H118:H181" si="3">SUM(I118:P118)</f>
        <v>6.52</v>
      </c>
      <c r="I118" s="10">
        <v>6.52</v>
      </c>
      <c r="J118" s="10"/>
      <c r="K118" s="10"/>
      <c r="L118" s="10"/>
      <c r="M118" s="10"/>
      <c r="N118" s="10"/>
      <c r="O118" s="10"/>
      <c r="P118" s="10"/>
      <c r="Q118" s="16"/>
    </row>
    <row r="119" ht="25" customHeight="1" spans="1:17">
      <c r="A119" s="16"/>
      <c r="B119" s="80" t="s">
        <v>499</v>
      </c>
      <c r="C119" s="80" t="s">
        <v>480</v>
      </c>
      <c r="D119" s="80" t="s">
        <v>493</v>
      </c>
      <c r="E119" s="80" t="s">
        <v>383</v>
      </c>
      <c r="F119" s="80" t="s">
        <v>390</v>
      </c>
      <c r="G119" s="80" t="s">
        <v>376</v>
      </c>
      <c r="H119" s="10">
        <f t="shared" si="3"/>
        <v>68.006532</v>
      </c>
      <c r="I119" s="10">
        <v>68.006532</v>
      </c>
      <c r="J119" s="10"/>
      <c r="K119" s="10"/>
      <c r="L119" s="10"/>
      <c r="M119" s="10"/>
      <c r="N119" s="10"/>
      <c r="O119" s="10"/>
      <c r="P119" s="10"/>
      <c r="Q119" s="16"/>
    </row>
    <row r="120" ht="25" customHeight="1" spans="1:17">
      <c r="A120" s="16"/>
      <c r="B120" s="80" t="s">
        <v>500</v>
      </c>
      <c r="C120" s="80" t="s">
        <v>480</v>
      </c>
      <c r="D120" s="80" t="s">
        <v>451</v>
      </c>
      <c r="E120" s="80" t="s">
        <v>383</v>
      </c>
      <c r="F120" s="80" t="s">
        <v>390</v>
      </c>
      <c r="G120" s="80" t="s">
        <v>376</v>
      </c>
      <c r="H120" s="10">
        <f t="shared" si="3"/>
        <v>1.8</v>
      </c>
      <c r="I120" s="10">
        <v>1.8</v>
      </c>
      <c r="J120" s="10"/>
      <c r="K120" s="10"/>
      <c r="L120" s="10"/>
      <c r="M120" s="10"/>
      <c r="N120" s="10"/>
      <c r="O120" s="10"/>
      <c r="P120" s="10"/>
      <c r="Q120" s="16"/>
    </row>
    <row r="121" ht="25" customHeight="1" spans="1:17">
      <c r="A121" s="16"/>
      <c r="B121" s="80" t="s">
        <v>500</v>
      </c>
      <c r="C121" s="80" t="s">
        <v>480</v>
      </c>
      <c r="D121" s="80" t="s">
        <v>455</v>
      </c>
      <c r="E121" s="80" t="s">
        <v>383</v>
      </c>
      <c r="F121" s="80" t="s">
        <v>390</v>
      </c>
      <c r="G121" s="80" t="s">
        <v>369</v>
      </c>
      <c r="H121" s="10">
        <f t="shared" si="3"/>
        <v>3.2511</v>
      </c>
      <c r="I121" s="10">
        <v>3.2511</v>
      </c>
      <c r="J121" s="10"/>
      <c r="K121" s="10"/>
      <c r="L121" s="10"/>
      <c r="M121" s="10"/>
      <c r="N121" s="10"/>
      <c r="O121" s="10"/>
      <c r="P121" s="10"/>
      <c r="Q121" s="16"/>
    </row>
    <row r="122" ht="25" customHeight="1" spans="1:17">
      <c r="A122" s="16"/>
      <c r="B122" s="80" t="s">
        <v>500</v>
      </c>
      <c r="C122" s="80" t="s">
        <v>480</v>
      </c>
      <c r="D122" s="80" t="s">
        <v>456</v>
      </c>
      <c r="E122" s="80" t="s">
        <v>383</v>
      </c>
      <c r="F122" s="80" t="s">
        <v>390</v>
      </c>
      <c r="G122" s="80" t="s">
        <v>376</v>
      </c>
      <c r="H122" s="10">
        <f t="shared" si="3"/>
        <v>206.347287</v>
      </c>
      <c r="I122" s="10">
        <v>206.347287</v>
      </c>
      <c r="J122" s="10"/>
      <c r="K122" s="10"/>
      <c r="L122" s="10"/>
      <c r="M122" s="10"/>
      <c r="N122" s="10"/>
      <c r="O122" s="10"/>
      <c r="P122" s="10"/>
      <c r="Q122" s="16"/>
    </row>
    <row r="123" ht="25" customHeight="1" spans="1:17">
      <c r="A123" s="16"/>
      <c r="B123" s="80" t="s">
        <v>500</v>
      </c>
      <c r="C123" s="80" t="s">
        <v>480</v>
      </c>
      <c r="D123" s="80" t="s">
        <v>457</v>
      </c>
      <c r="E123" s="80" t="s">
        <v>383</v>
      </c>
      <c r="F123" s="80" t="s">
        <v>388</v>
      </c>
      <c r="G123" s="80" t="s">
        <v>359</v>
      </c>
      <c r="H123" s="10">
        <f t="shared" si="3"/>
        <v>7.4</v>
      </c>
      <c r="I123" s="10">
        <v>7.4</v>
      </c>
      <c r="J123" s="10"/>
      <c r="K123" s="10"/>
      <c r="L123" s="10"/>
      <c r="M123" s="10"/>
      <c r="N123" s="10"/>
      <c r="O123" s="10"/>
      <c r="P123" s="10"/>
      <c r="Q123" s="16"/>
    </row>
    <row r="124" ht="25" customHeight="1" spans="1:17">
      <c r="A124" s="16"/>
      <c r="B124" s="80" t="s">
        <v>501</v>
      </c>
      <c r="C124" s="80" t="s">
        <v>480</v>
      </c>
      <c r="D124" s="80" t="s">
        <v>451</v>
      </c>
      <c r="E124" s="80" t="s">
        <v>383</v>
      </c>
      <c r="F124" s="80" t="s">
        <v>390</v>
      </c>
      <c r="G124" s="80" t="s">
        <v>376</v>
      </c>
      <c r="H124" s="10">
        <f t="shared" si="3"/>
        <v>1.8</v>
      </c>
      <c r="I124" s="10">
        <v>1.8</v>
      </c>
      <c r="J124" s="10"/>
      <c r="K124" s="10"/>
      <c r="L124" s="10"/>
      <c r="M124" s="10"/>
      <c r="N124" s="10"/>
      <c r="O124" s="10"/>
      <c r="P124" s="10"/>
      <c r="Q124" s="16"/>
    </row>
    <row r="125" ht="25" customHeight="1" spans="1:17">
      <c r="A125" s="16"/>
      <c r="B125" s="80" t="s">
        <v>501</v>
      </c>
      <c r="C125" s="80" t="s">
        <v>480</v>
      </c>
      <c r="D125" s="80" t="s">
        <v>455</v>
      </c>
      <c r="E125" s="80" t="s">
        <v>383</v>
      </c>
      <c r="F125" s="80" t="s">
        <v>390</v>
      </c>
      <c r="G125" s="80" t="s">
        <v>369</v>
      </c>
      <c r="H125" s="10">
        <f t="shared" si="3"/>
        <v>3.2511</v>
      </c>
      <c r="I125" s="10">
        <v>3.2511</v>
      </c>
      <c r="J125" s="10"/>
      <c r="K125" s="10"/>
      <c r="L125" s="10"/>
      <c r="M125" s="10"/>
      <c r="N125" s="10"/>
      <c r="O125" s="10"/>
      <c r="P125" s="10"/>
      <c r="Q125" s="16"/>
    </row>
    <row r="126" ht="25" customHeight="1" spans="1:17">
      <c r="A126" s="16"/>
      <c r="B126" s="80" t="s">
        <v>501</v>
      </c>
      <c r="C126" s="80" t="s">
        <v>480</v>
      </c>
      <c r="D126" s="80" t="s">
        <v>456</v>
      </c>
      <c r="E126" s="80" t="s">
        <v>383</v>
      </c>
      <c r="F126" s="80" t="s">
        <v>390</v>
      </c>
      <c r="G126" s="80" t="s">
        <v>376</v>
      </c>
      <c r="H126" s="10">
        <f t="shared" si="3"/>
        <v>219.726132</v>
      </c>
      <c r="I126" s="10">
        <v>219.726132</v>
      </c>
      <c r="J126" s="10"/>
      <c r="K126" s="10"/>
      <c r="L126" s="10"/>
      <c r="M126" s="10"/>
      <c r="N126" s="10"/>
      <c r="O126" s="10"/>
      <c r="P126" s="10"/>
      <c r="Q126" s="16"/>
    </row>
    <row r="127" ht="25" customHeight="1" spans="1:17">
      <c r="A127" s="16"/>
      <c r="B127" s="80" t="s">
        <v>501</v>
      </c>
      <c r="C127" s="80" t="s">
        <v>480</v>
      </c>
      <c r="D127" s="80" t="s">
        <v>457</v>
      </c>
      <c r="E127" s="80" t="s">
        <v>383</v>
      </c>
      <c r="F127" s="80" t="s">
        <v>388</v>
      </c>
      <c r="G127" s="80" t="s">
        <v>359</v>
      </c>
      <c r="H127" s="10">
        <f t="shared" si="3"/>
        <v>9.02</v>
      </c>
      <c r="I127" s="10">
        <v>9.02</v>
      </c>
      <c r="J127" s="10"/>
      <c r="K127" s="10"/>
      <c r="L127" s="10"/>
      <c r="M127" s="10"/>
      <c r="N127" s="10"/>
      <c r="O127" s="10"/>
      <c r="P127" s="10"/>
      <c r="Q127" s="16"/>
    </row>
    <row r="128" ht="25" customHeight="1" spans="1:17">
      <c r="A128" s="16"/>
      <c r="B128" s="80" t="s">
        <v>501</v>
      </c>
      <c r="C128" s="80" t="s">
        <v>480</v>
      </c>
      <c r="D128" s="80" t="s">
        <v>493</v>
      </c>
      <c r="E128" s="80" t="s">
        <v>383</v>
      </c>
      <c r="F128" s="80" t="s">
        <v>390</v>
      </c>
      <c r="G128" s="80" t="s">
        <v>376</v>
      </c>
      <c r="H128" s="10">
        <f t="shared" si="3"/>
        <v>74.188944</v>
      </c>
      <c r="I128" s="10">
        <v>74.188944</v>
      </c>
      <c r="J128" s="10"/>
      <c r="K128" s="10"/>
      <c r="L128" s="10"/>
      <c r="M128" s="10"/>
      <c r="N128" s="10"/>
      <c r="O128" s="10"/>
      <c r="P128" s="10"/>
      <c r="Q128" s="16"/>
    </row>
    <row r="129" ht="25" customHeight="1" spans="1:17">
      <c r="A129" s="16"/>
      <c r="B129" s="80" t="s">
        <v>502</v>
      </c>
      <c r="C129" s="80" t="s">
        <v>480</v>
      </c>
      <c r="D129" s="80" t="s">
        <v>451</v>
      </c>
      <c r="E129" s="80" t="s">
        <v>383</v>
      </c>
      <c r="F129" s="80" t="s">
        <v>390</v>
      </c>
      <c r="G129" s="80" t="s">
        <v>376</v>
      </c>
      <c r="H129" s="10">
        <f t="shared" si="3"/>
        <v>1.2</v>
      </c>
      <c r="I129" s="10">
        <v>1.2</v>
      </c>
      <c r="J129" s="10"/>
      <c r="K129" s="10"/>
      <c r="L129" s="10"/>
      <c r="M129" s="10"/>
      <c r="N129" s="10"/>
      <c r="O129" s="10"/>
      <c r="P129" s="10"/>
      <c r="Q129" s="16"/>
    </row>
    <row r="130" ht="25" customHeight="1" spans="1:17">
      <c r="A130" s="16"/>
      <c r="B130" s="80" t="s">
        <v>502</v>
      </c>
      <c r="C130" s="80" t="s">
        <v>480</v>
      </c>
      <c r="D130" s="80" t="s">
        <v>455</v>
      </c>
      <c r="E130" s="80" t="s">
        <v>383</v>
      </c>
      <c r="F130" s="80" t="s">
        <v>390</v>
      </c>
      <c r="G130" s="80" t="s">
        <v>369</v>
      </c>
      <c r="H130" s="10">
        <f t="shared" si="3"/>
        <v>2.124</v>
      </c>
      <c r="I130" s="10">
        <v>2.124</v>
      </c>
      <c r="J130" s="10"/>
      <c r="K130" s="10"/>
      <c r="L130" s="10"/>
      <c r="M130" s="10"/>
      <c r="N130" s="10"/>
      <c r="O130" s="10"/>
      <c r="P130" s="10"/>
      <c r="Q130" s="16"/>
    </row>
    <row r="131" ht="25" customHeight="1" spans="1:17">
      <c r="A131" s="16"/>
      <c r="B131" s="80" t="s">
        <v>502</v>
      </c>
      <c r="C131" s="80" t="s">
        <v>480</v>
      </c>
      <c r="D131" s="80" t="s">
        <v>456</v>
      </c>
      <c r="E131" s="80" t="s">
        <v>383</v>
      </c>
      <c r="F131" s="80" t="s">
        <v>390</v>
      </c>
      <c r="G131" s="80" t="s">
        <v>376</v>
      </c>
      <c r="H131" s="10">
        <f t="shared" si="3"/>
        <v>109.465362</v>
      </c>
      <c r="I131" s="10">
        <v>109.465362</v>
      </c>
      <c r="J131" s="10"/>
      <c r="K131" s="10"/>
      <c r="L131" s="10"/>
      <c r="M131" s="10"/>
      <c r="N131" s="10"/>
      <c r="O131" s="10"/>
      <c r="P131" s="10"/>
      <c r="Q131" s="16"/>
    </row>
    <row r="132" ht="25" customHeight="1" spans="1:17">
      <c r="A132" s="16"/>
      <c r="B132" s="80" t="s">
        <v>502</v>
      </c>
      <c r="C132" s="80" t="s">
        <v>480</v>
      </c>
      <c r="D132" s="80" t="s">
        <v>457</v>
      </c>
      <c r="E132" s="80" t="s">
        <v>383</v>
      </c>
      <c r="F132" s="80" t="s">
        <v>388</v>
      </c>
      <c r="G132" s="80" t="s">
        <v>359</v>
      </c>
      <c r="H132" s="10">
        <f t="shared" si="3"/>
        <v>4.34</v>
      </c>
      <c r="I132" s="10">
        <v>4.34</v>
      </c>
      <c r="J132" s="10"/>
      <c r="K132" s="10"/>
      <c r="L132" s="10"/>
      <c r="M132" s="10"/>
      <c r="N132" s="10"/>
      <c r="O132" s="10"/>
      <c r="P132" s="10"/>
      <c r="Q132" s="16"/>
    </row>
    <row r="133" ht="25" customHeight="1" spans="1:17">
      <c r="A133" s="16"/>
      <c r="B133" s="80" t="s">
        <v>503</v>
      </c>
      <c r="C133" s="80" t="s">
        <v>480</v>
      </c>
      <c r="D133" s="80" t="s">
        <v>451</v>
      </c>
      <c r="E133" s="80" t="s">
        <v>383</v>
      </c>
      <c r="F133" s="80" t="s">
        <v>390</v>
      </c>
      <c r="G133" s="80" t="s">
        <v>376</v>
      </c>
      <c r="H133" s="10">
        <f t="shared" si="3"/>
        <v>0.6</v>
      </c>
      <c r="I133" s="10">
        <v>0.6</v>
      </c>
      <c r="J133" s="10"/>
      <c r="K133" s="10"/>
      <c r="L133" s="10"/>
      <c r="M133" s="10"/>
      <c r="N133" s="10"/>
      <c r="O133" s="10"/>
      <c r="P133" s="10"/>
      <c r="Q133" s="16"/>
    </row>
    <row r="134" ht="25" customHeight="1" spans="1:17">
      <c r="A134" s="16"/>
      <c r="B134" s="80" t="s">
        <v>503</v>
      </c>
      <c r="C134" s="80" t="s">
        <v>480</v>
      </c>
      <c r="D134" s="80" t="s">
        <v>455</v>
      </c>
      <c r="E134" s="80" t="s">
        <v>383</v>
      </c>
      <c r="F134" s="80" t="s">
        <v>390</v>
      </c>
      <c r="G134" s="80" t="s">
        <v>369</v>
      </c>
      <c r="H134" s="10">
        <f t="shared" si="3"/>
        <v>2.124</v>
      </c>
      <c r="I134" s="10">
        <v>2.124</v>
      </c>
      <c r="J134" s="10"/>
      <c r="K134" s="10"/>
      <c r="L134" s="10"/>
      <c r="M134" s="10"/>
      <c r="N134" s="10"/>
      <c r="O134" s="10"/>
      <c r="P134" s="10"/>
      <c r="Q134" s="16"/>
    </row>
    <row r="135" ht="25" customHeight="1" spans="1:17">
      <c r="A135" s="16"/>
      <c r="B135" s="80" t="s">
        <v>503</v>
      </c>
      <c r="C135" s="80" t="s">
        <v>480</v>
      </c>
      <c r="D135" s="80" t="s">
        <v>456</v>
      </c>
      <c r="E135" s="80" t="s">
        <v>383</v>
      </c>
      <c r="F135" s="80" t="s">
        <v>390</v>
      </c>
      <c r="G135" s="80" t="s">
        <v>376</v>
      </c>
      <c r="H135" s="10">
        <f t="shared" si="3"/>
        <v>139.298814</v>
      </c>
      <c r="I135" s="10">
        <v>139.298814</v>
      </c>
      <c r="J135" s="10"/>
      <c r="K135" s="10"/>
      <c r="L135" s="10"/>
      <c r="M135" s="10"/>
      <c r="N135" s="10"/>
      <c r="O135" s="10"/>
      <c r="P135" s="10"/>
      <c r="Q135" s="16"/>
    </row>
    <row r="136" ht="25" customHeight="1" spans="1:17">
      <c r="A136" s="16"/>
      <c r="B136" s="80" t="s">
        <v>503</v>
      </c>
      <c r="C136" s="80" t="s">
        <v>480</v>
      </c>
      <c r="D136" s="80" t="s">
        <v>457</v>
      </c>
      <c r="E136" s="80" t="s">
        <v>383</v>
      </c>
      <c r="F136" s="80" t="s">
        <v>388</v>
      </c>
      <c r="G136" s="80" t="s">
        <v>359</v>
      </c>
      <c r="H136" s="10">
        <f t="shared" si="3"/>
        <v>6.1</v>
      </c>
      <c r="I136" s="10">
        <v>6.1</v>
      </c>
      <c r="J136" s="10"/>
      <c r="K136" s="10"/>
      <c r="L136" s="10"/>
      <c r="M136" s="10"/>
      <c r="N136" s="10"/>
      <c r="O136" s="10"/>
      <c r="P136" s="10"/>
      <c r="Q136" s="16"/>
    </row>
    <row r="137" ht="25" customHeight="1" spans="1:17">
      <c r="A137" s="16"/>
      <c r="B137" s="80" t="s">
        <v>504</v>
      </c>
      <c r="C137" s="80" t="s">
        <v>480</v>
      </c>
      <c r="D137" s="80" t="s">
        <v>451</v>
      </c>
      <c r="E137" s="80" t="s">
        <v>383</v>
      </c>
      <c r="F137" s="80" t="s">
        <v>390</v>
      </c>
      <c r="G137" s="80" t="s">
        <v>376</v>
      </c>
      <c r="H137" s="10">
        <f t="shared" si="3"/>
        <v>1.8</v>
      </c>
      <c r="I137" s="10">
        <v>1.8</v>
      </c>
      <c r="J137" s="10"/>
      <c r="K137" s="10"/>
      <c r="L137" s="10"/>
      <c r="M137" s="10"/>
      <c r="N137" s="10"/>
      <c r="O137" s="10"/>
      <c r="P137" s="10"/>
      <c r="Q137" s="16"/>
    </row>
    <row r="138" ht="25" customHeight="1" spans="1:17">
      <c r="A138" s="16"/>
      <c r="B138" s="80" t="s">
        <v>504</v>
      </c>
      <c r="C138" s="80" t="s">
        <v>480</v>
      </c>
      <c r="D138" s="80" t="s">
        <v>455</v>
      </c>
      <c r="E138" s="80" t="s">
        <v>383</v>
      </c>
      <c r="F138" s="80" t="s">
        <v>390</v>
      </c>
      <c r="G138" s="80" t="s">
        <v>369</v>
      </c>
      <c r="H138" s="10">
        <f t="shared" si="3"/>
        <v>3.9013</v>
      </c>
      <c r="I138" s="10">
        <v>3.9013</v>
      </c>
      <c r="J138" s="10"/>
      <c r="K138" s="10"/>
      <c r="L138" s="10"/>
      <c r="M138" s="10"/>
      <c r="N138" s="10"/>
      <c r="O138" s="10"/>
      <c r="P138" s="10"/>
      <c r="Q138" s="16"/>
    </row>
    <row r="139" ht="25" customHeight="1" spans="1:17">
      <c r="A139" s="16"/>
      <c r="B139" s="80" t="s">
        <v>504</v>
      </c>
      <c r="C139" s="80" t="s">
        <v>480</v>
      </c>
      <c r="D139" s="80" t="s">
        <v>456</v>
      </c>
      <c r="E139" s="80" t="s">
        <v>383</v>
      </c>
      <c r="F139" s="80" t="s">
        <v>390</v>
      </c>
      <c r="G139" s="80" t="s">
        <v>376</v>
      </c>
      <c r="H139" s="10">
        <f t="shared" si="3"/>
        <v>165.626664</v>
      </c>
      <c r="I139" s="10">
        <v>165.626664</v>
      </c>
      <c r="J139" s="10"/>
      <c r="K139" s="10"/>
      <c r="L139" s="10"/>
      <c r="M139" s="10"/>
      <c r="N139" s="10"/>
      <c r="O139" s="10"/>
      <c r="P139" s="10"/>
      <c r="Q139" s="16"/>
    </row>
    <row r="140" ht="25" customHeight="1" spans="1:17">
      <c r="A140" s="16"/>
      <c r="B140" s="80" t="s">
        <v>504</v>
      </c>
      <c r="C140" s="80" t="s">
        <v>480</v>
      </c>
      <c r="D140" s="80" t="s">
        <v>457</v>
      </c>
      <c r="E140" s="80" t="s">
        <v>383</v>
      </c>
      <c r="F140" s="80" t="s">
        <v>388</v>
      </c>
      <c r="G140" s="80" t="s">
        <v>359</v>
      </c>
      <c r="H140" s="10">
        <f t="shared" si="3"/>
        <v>9.56</v>
      </c>
      <c r="I140" s="10">
        <v>9.56</v>
      </c>
      <c r="J140" s="10"/>
      <c r="K140" s="10"/>
      <c r="L140" s="10"/>
      <c r="M140" s="10"/>
      <c r="N140" s="10"/>
      <c r="O140" s="10"/>
      <c r="P140" s="10"/>
      <c r="Q140" s="16"/>
    </row>
    <row r="141" ht="25" customHeight="1" spans="1:17">
      <c r="A141" s="16"/>
      <c r="B141" s="80" t="s">
        <v>504</v>
      </c>
      <c r="C141" s="80" t="s">
        <v>480</v>
      </c>
      <c r="D141" s="80" t="s">
        <v>493</v>
      </c>
      <c r="E141" s="80" t="s">
        <v>383</v>
      </c>
      <c r="F141" s="80" t="s">
        <v>390</v>
      </c>
      <c r="G141" s="80" t="s">
        <v>376</v>
      </c>
      <c r="H141" s="10">
        <f t="shared" si="3"/>
        <v>43.276884</v>
      </c>
      <c r="I141" s="10">
        <v>43.276884</v>
      </c>
      <c r="J141" s="10"/>
      <c r="K141" s="10"/>
      <c r="L141" s="10"/>
      <c r="M141" s="10"/>
      <c r="N141" s="10"/>
      <c r="O141" s="10"/>
      <c r="P141" s="10"/>
      <c r="Q141" s="16"/>
    </row>
    <row r="142" ht="25" customHeight="1" spans="1:17">
      <c r="A142" s="16"/>
      <c r="B142" s="80" t="s">
        <v>505</v>
      </c>
      <c r="C142" s="80" t="s">
        <v>480</v>
      </c>
      <c r="D142" s="80" t="s">
        <v>451</v>
      </c>
      <c r="E142" s="80" t="s">
        <v>383</v>
      </c>
      <c r="F142" s="80" t="s">
        <v>390</v>
      </c>
      <c r="G142" s="80" t="s">
        <v>376</v>
      </c>
      <c r="H142" s="10">
        <f t="shared" si="3"/>
        <v>3.6</v>
      </c>
      <c r="I142" s="10">
        <v>3.6</v>
      </c>
      <c r="J142" s="10"/>
      <c r="K142" s="10"/>
      <c r="L142" s="10"/>
      <c r="M142" s="10"/>
      <c r="N142" s="10"/>
      <c r="O142" s="10"/>
      <c r="P142" s="10"/>
      <c r="Q142" s="16"/>
    </row>
    <row r="143" ht="25" customHeight="1" spans="1:17">
      <c r="A143" s="16"/>
      <c r="B143" s="80" t="s">
        <v>505</v>
      </c>
      <c r="C143" s="80" t="s">
        <v>480</v>
      </c>
      <c r="D143" s="80" t="s">
        <v>455</v>
      </c>
      <c r="E143" s="80" t="s">
        <v>383</v>
      </c>
      <c r="F143" s="80" t="s">
        <v>390</v>
      </c>
      <c r="G143" s="80" t="s">
        <v>369</v>
      </c>
      <c r="H143" s="10">
        <f t="shared" si="3"/>
        <v>7.0656</v>
      </c>
      <c r="I143" s="10">
        <v>7.0656</v>
      </c>
      <c r="J143" s="10"/>
      <c r="K143" s="10"/>
      <c r="L143" s="10"/>
      <c r="M143" s="10"/>
      <c r="N143" s="10"/>
      <c r="O143" s="10"/>
      <c r="P143" s="10"/>
      <c r="Q143" s="16"/>
    </row>
    <row r="144" ht="25" customHeight="1" spans="1:17">
      <c r="A144" s="16"/>
      <c r="B144" s="80" t="s">
        <v>505</v>
      </c>
      <c r="C144" s="80" t="s">
        <v>480</v>
      </c>
      <c r="D144" s="80" t="s">
        <v>456</v>
      </c>
      <c r="E144" s="80" t="s">
        <v>383</v>
      </c>
      <c r="F144" s="80" t="s">
        <v>390</v>
      </c>
      <c r="G144" s="80" t="s">
        <v>376</v>
      </c>
      <c r="H144" s="10">
        <f t="shared" si="3"/>
        <v>410.136177</v>
      </c>
      <c r="I144" s="10">
        <v>410.136177</v>
      </c>
      <c r="J144" s="10"/>
      <c r="K144" s="10"/>
      <c r="L144" s="10"/>
      <c r="M144" s="10"/>
      <c r="N144" s="10"/>
      <c r="O144" s="10"/>
      <c r="P144" s="10"/>
      <c r="Q144" s="16"/>
    </row>
    <row r="145" ht="25" customHeight="1" spans="1:17">
      <c r="A145" s="16"/>
      <c r="B145" s="80" t="s">
        <v>505</v>
      </c>
      <c r="C145" s="80" t="s">
        <v>480</v>
      </c>
      <c r="D145" s="80" t="s">
        <v>457</v>
      </c>
      <c r="E145" s="80" t="s">
        <v>383</v>
      </c>
      <c r="F145" s="80" t="s">
        <v>388</v>
      </c>
      <c r="G145" s="80" t="s">
        <v>359</v>
      </c>
      <c r="H145" s="10">
        <f t="shared" si="3"/>
        <v>17.48</v>
      </c>
      <c r="I145" s="10">
        <v>17.48</v>
      </c>
      <c r="J145" s="10"/>
      <c r="K145" s="10"/>
      <c r="L145" s="10"/>
      <c r="M145" s="10"/>
      <c r="N145" s="10"/>
      <c r="O145" s="10"/>
      <c r="P145" s="10"/>
      <c r="Q145" s="16"/>
    </row>
    <row r="146" ht="25" customHeight="1" spans="1:17">
      <c r="A146" s="16"/>
      <c r="B146" s="80" t="s">
        <v>505</v>
      </c>
      <c r="C146" s="80" t="s">
        <v>480</v>
      </c>
      <c r="D146" s="80" t="s">
        <v>493</v>
      </c>
      <c r="E146" s="80" t="s">
        <v>383</v>
      </c>
      <c r="F146" s="80" t="s">
        <v>390</v>
      </c>
      <c r="G146" s="80" t="s">
        <v>376</v>
      </c>
      <c r="H146" s="10">
        <f t="shared" si="3"/>
        <v>179.289948</v>
      </c>
      <c r="I146" s="10">
        <v>179.289948</v>
      </c>
      <c r="J146" s="10"/>
      <c r="K146" s="10"/>
      <c r="L146" s="10"/>
      <c r="M146" s="10"/>
      <c r="N146" s="10"/>
      <c r="O146" s="10"/>
      <c r="P146" s="10"/>
      <c r="Q146" s="16"/>
    </row>
    <row r="147" ht="25" customHeight="1" spans="1:17">
      <c r="A147" s="16"/>
      <c r="B147" s="80" t="s">
        <v>506</v>
      </c>
      <c r="C147" s="80" t="s">
        <v>480</v>
      </c>
      <c r="D147" s="80" t="s">
        <v>451</v>
      </c>
      <c r="E147" s="80" t="s">
        <v>383</v>
      </c>
      <c r="F147" s="80" t="s">
        <v>390</v>
      </c>
      <c r="G147" s="80" t="s">
        <v>376</v>
      </c>
      <c r="H147" s="10">
        <f t="shared" si="3"/>
        <v>1.2</v>
      </c>
      <c r="I147" s="10">
        <v>1.2</v>
      </c>
      <c r="J147" s="10"/>
      <c r="K147" s="10"/>
      <c r="L147" s="10"/>
      <c r="M147" s="10"/>
      <c r="N147" s="10"/>
      <c r="O147" s="10"/>
      <c r="P147" s="10"/>
      <c r="Q147" s="16"/>
    </row>
    <row r="148" ht="25" customHeight="1" spans="1:17">
      <c r="A148" s="16"/>
      <c r="B148" s="80" t="s">
        <v>506</v>
      </c>
      <c r="C148" s="80" t="s">
        <v>480</v>
      </c>
      <c r="D148" s="80" t="s">
        <v>455</v>
      </c>
      <c r="E148" s="80" t="s">
        <v>383</v>
      </c>
      <c r="F148" s="80" t="s">
        <v>390</v>
      </c>
      <c r="G148" s="80" t="s">
        <v>369</v>
      </c>
      <c r="H148" s="10">
        <f t="shared" si="3"/>
        <v>2.2974</v>
      </c>
      <c r="I148" s="10">
        <v>2.2974</v>
      </c>
      <c r="J148" s="10"/>
      <c r="K148" s="10"/>
      <c r="L148" s="10"/>
      <c r="M148" s="10"/>
      <c r="N148" s="10"/>
      <c r="O148" s="10"/>
      <c r="P148" s="10"/>
      <c r="Q148" s="16"/>
    </row>
    <row r="149" ht="25" customHeight="1" spans="1:17">
      <c r="A149" s="16"/>
      <c r="B149" s="80" t="s">
        <v>506</v>
      </c>
      <c r="C149" s="80" t="s">
        <v>480</v>
      </c>
      <c r="D149" s="80" t="s">
        <v>456</v>
      </c>
      <c r="E149" s="80" t="s">
        <v>383</v>
      </c>
      <c r="F149" s="80" t="s">
        <v>390</v>
      </c>
      <c r="G149" s="80" t="s">
        <v>376</v>
      </c>
      <c r="H149" s="10">
        <f t="shared" si="3"/>
        <v>78.434061</v>
      </c>
      <c r="I149" s="10">
        <v>78.434061</v>
      </c>
      <c r="J149" s="10"/>
      <c r="K149" s="10"/>
      <c r="L149" s="10"/>
      <c r="M149" s="10"/>
      <c r="N149" s="10"/>
      <c r="O149" s="10"/>
      <c r="P149" s="10"/>
      <c r="Q149" s="16"/>
    </row>
    <row r="150" ht="25" customHeight="1" spans="1:17">
      <c r="A150" s="16"/>
      <c r="B150" s="80" t="s">
        <v>506</v>
      </c>
      <c r="C150" s="80" t="s">
        <v>480</v>
      </c>
      <c r="D150" s="80" t="s">
        <v>457</v>
      </c>
      <c r="E150" s="80" t="s">
        <v>383</v>
      </c>
      <c r="F150" s="80" t="s">
        <v>388</v>
      </c>
      <c r="G150" s="80" t="s">
        <v>359</v>
      </c>
      <c r="H150" s="10">
        <f t="shared" si="3"/>
        <v>4.68</v>
      </c>
      <c r="I150" s="10">
        <v>4.68</v>
      </c>
      <c r="J150" s="10"/>
      <c r="K150" s="10"/>
      <c r="L150" s="10"/>
      <c r="M150" s="10"/>
      <c r="N150" s="10"/>
      <c r="O150" s="10"/>
      <c r="P150" s="10"/>
      <c r="Q150" s="16"/>
    </row>
    <row r="151" ht="25" customHeight="1" spans="1:17">
      <c r="A151" s="16"/>
      <c r="B151" s="80" t="s">
        <v>507</v>
      </c>
      <c r="C151" s="80" t="s">
        <v>480</v>
      </c>
      <c r="D151" s="80" t="s">
        <v>451</v>
      </c>
      <c r="E151" s="80" t="s">
        <v>383</v>
      </c>
      <c r="F151" s="80" t="s">
        <v>390</v>
      </c>
      <c r="G151" s="80" t="s">
        <v>376</v>
      </c>
      <c r="H151" s="10">
        <f t="shared" si="3"/>
        <v>1.2</v>
      </c>
      <c r="I151" s="10">
        <v>1.2</v>
      </c>
      <c r="J151" s="10"/>
      <c r="K151" s="10"/>
      <c r="L151" s="10"/>
      <c r="M151" s="10"/>
      <c r="N151" s="10"/>
      <c r="O151" s="10"/>
      <c r="P151" s="10"/>
      <c r="Q151" s="16"/>
    </row>
    <row r="152" ht="25" customHeight="1" spans="1:17">
      <c r="A152" s="16"/>
      <c r="B152" s="80" t="s">
        <v>507</v>
      </c>
      <c r="C152" s="80" t="s">
        <v>480</v>
      </c>
      <c r="D152" s="80" t="s">
        <v>455</v>
      </c>
      <c r="E152" s="80" t="s">
        <v>383</v>
      </c>
      <c r="F152" s="80" t="s">
        <v>390</v>
      </c>
      <c r="G152" s="80" t="s">
        <v>376</v>
      </c>
      <c r="H152" s="10">
        <f t="shared" si="3"/>
        <v>1.6906</v>
      </c>
      <c r="I152" s="10">
        <v>1.6906</v>
      </c>
      <c r="J152" s="10"/>
      <c r="K152" s="10"/>
      <c r="L152" s="10"/>
      <c r="M152" s="10"/>
      <c r="N152" s="10"/>
      <c r="O152" s="10"/>
      <c r="P152" s="10"/>
      <c r="Q152" s="16"/>
    </row>
    <row r="153" ht="25" customHeight="1" spans="1:17">
      <c r="A153" s="16"/>
      <c r="B153" s="80" t="s">
        <v>507</v>
      </c>
      <c r="C153" s="80" t="s">
        <v>480</v>
      </c>
      <c r="D153" s="80" t="s">
        <v>456</v>
      </c>
      <c r="E153" s="80" t="s">
        <v>383</v>
      </c>
      <c r="F153" s="80" t="s">
        <v>390</v>
      </c>
      <c r="G153" s="80" t="s">
        <v>376</v>
      </c>
      <c r="H153" s="10">
        <f t="shared" si="3"/>
        <v>27.736884</v>
      </c>
      <c r="I153" s="10">
        <v>27.736884</v>
      </c>
      <c r="J153" s="10"/>
      <c r="K153" s="10"/>
      <c r="L153" s="10"/>
      <c r="M153" s="10"/>
      <c r="N153" s="10"/>
      <c r="O153" s="10"/>
      <c r="P153" s="10"/>
      <c r="Q153" s="16"/>
    </row>
    <row r="154" ht="25" customHeight="1" spans="1:17">
      <c r="A154" s="16"/>
      <c r="B154" s="80" t="s">
        <v>507</v>
      </c>
      <c r="C154" s="80" t="s">
        <v>480</v>
      </c>
      <c r="D154" s="80" t="s">
        <v>457</v>
      </c>
      <c r="E154" s="80" t="s">
        <v>383</v>
      </c>
      <c r="F154" s="80" t="s">
        <v>388</v>
      </c>
      <c r="G154" s="80" t="s">
        <v>359</v>
      </c>
      <c r="H154" s="10">
        <f t="shared" si="3"/>
        <v>3.76</v>
      </c>
      <c r="I154" s="10">
        <v>3.76</v>
      </c>
      <c r="J154" s="10"/>
      <c r="K154" s="10"/>
      <c r="L154" s="10"/>
      <c r="M154" s="10"/>
      <c r="N154" s="10"/>
      <c r="O154" s="10"/>
      <c r="P154" s="10"/>
      <c r="Q154" s="16"/>
    </row>
    <row r="155" ht="25" customHeight="1" spans="1:17">
      <c r="A155" s="16"/>
      <c r="B155" s="80" t="s">
        <v>508</v>
      </c>
      <c r="C155" s="80" t="s">
        <v>480</v>
      </c>
      <c r="D155" s="80" t="s">
        <v>451</v>
      </c>
      <c r="E155" s="80" t="s">
        <v>383</v>
      </c>
      <c r="F155" s="80" t="s">
        <v>390</v>
      </c>
      <c r="G155" s="80" t="s">
        <v>376</v>
      </c>
      <c r="H155" s="10">
        <f t="shared" si="3"/>
        <v>1.8</v>
      </c>
      <c r="I155" s="10">
        <v>1.8</v>
      </c>
      <c r="J155" s="10"/>
      <c r="K155" s="10"/>
      <c r="L155" s="10"/>
      <c r="M155" s="10"/>
      <c r="N155" s="10"/>
      <c r="O155" s="10"/>
      <c r="P155" s="10"/>
      <c r="Q155" s="16"/>
    </row>
    <row r="156" ht="25" customHeight="1" spans="1:17">
      <c r="A156" s="16"/>
      <c r="B156" s="80" t="s">
        <v>508</v>
      </c>
      <c r="C156" s="80" t="s">
        <v>480</v>
      </c>
      <c r="D156" s="80" t="s">
        <v>455</v>
      </c>
      <c r="E156" s="80" t="s">
        <v>383</v>
      </c>
      <c r="F156" s="80" t="s">
        <v>390</v>
      </c>
      <c r="G156" s="80" t="s">
        <v>369</v>
      </c>
      <c r="H156" s="10">
        <f t="shared" si="3"/>
        <v>1.8206</v>
      </c>
      <c r="I156" s="10">
        <v>1.8206</v>
      </c>
      <c r="J156" s="10"/>
      <c r="K156" s="10"/>
      <c r="L156" s="10"/>
      <c r="M156" s="10"/>
      <c r="N156" s="10"/>
      <c r="O156" s="10"/>
      <c r="P156" s="10"/>
      <c r="Q156" s="16"/>
    </row>
    <row r="157" ht="25" customHeight="1" spans="1:17">
      <c r="A157" s="16"/>
      <c r="B157" s="80" t="s">
        <v>508</v>
      </c>
      <c r="C157" s="80" t="s">
        <v>480</v>
      </c>
      <c r="D157" s="80" t="s">
        <v>456</v>
      </c>
      <c r="E157" s="80" t="s">
        <v>383</v>
      </c>
      <c r="F157" s="80" t="s">
        <v>390</v>
      </c>
      <c r="G157" s="80" t="s">
        <v>376</v>
      </c>
      <c r="H157" s="10">
        <f t="shared" si="3"/>
        <v>113.92374</v>
      </c>
      <c r="I157" s="10">
        <v>113.92374</v>
      </c>
      <c r="J157" s="10"/>
      <c r="K157" s="10"/>
      <c r="L157" s="10"/>
      <c r="M157" s="10"/>
      <c r="N157" s="10"/>
      <c r="O157" s="10"/>
      <c r="P157" s="10"/>
      <c r="Q157" s="16"/>
    </row>
    <row r="158" ht="25" customHeight="1" spans="1:17">
      <c r="A158" s="16"/>
      <c r="B158" s="80" t="s">
        <v>508</v>
      </c>
      <c r="C158" s="80" t="s">
        <v>480</v>
      </c>
      <c r="D158" s="80" t="s">
        <v>457</v>
      </c>
      <c r="E158" s="80" t="s">
        <v>383</v>
      </c>
      <c r="F158" s="80" t="s">
        <v>388</v>
      </c>
      <c r="G158" s="80" t="s">
        <v>359</v>
      </c>
      <c r="H158" s="10">
        <f t="shared" si="3"/>
        <v>5.56</v>
      </c>
      <c r="I158" s="10">
        <v>5.56</v>
      </c>
      <c r="J158" s="10"/>
      <c r="K158" s="10"/>
      <c r="L158" s="10"/>
      <c r="M158" s="10"/>
      <c r="N158" s="10"/>
      <c r="O158" s="10"/>
      <c r="P158" s="10"/>
      <c r="Q158" s="16"/>
    </row>
    <row r="159" ht="25" customHeight="1" spans="1:17">
      <c r="A159" s="16"/>
      <c r="B159" s="80" t="s">
        <v>509</v>
      </c>
      <c r="C159" s="80" t="s">
        <v>480</v>
      </c>
      <c r="D159" s="80" t="s">
        <v>455</v>
      </c>
      <c r="E159" s="80" t="s">
        <v>383</v>
      </c>
      <c r="F159" s="80" t="s">
        <v>390</v>
      </c>
      <c r="G159" s="80" t="s">
        <v>369</v>
      </c>
      <c r="H159" s="10">
        <f t="shared" si="3"/>
        <v>2.0373</v>
      </c>
      <c r="I159" s="10">
        <v>2.0373</v>
      </c>
      <c r="J159" s="10"/>
      <c r="K159" s="10"/>
      <c r="L159" s="10"/>
      <c r="M159" s="10"/>
      <c r="N159" s="10"/>
      <c r="O159" s="10"/>
      <c r="P159" s="10"/>
      <c r="Q159" s="16"/>
    </row>
    <row r="160" ht="25" customHeight="1" spans="1:17">
      <c r="A160" s="16"/>
      <c r="B160" s="80" t="s">
        <v>509</v>
      </c>
      <c r="C160" s="80" t="s">
        <v>480</v>
      </c>
      <c r="D160" s="80" t="s">
        <v>456</v>
      </c>
      <c r="E160" s="80" t="s">
        <v>383</v>
      </c>
      <c r="F160" s="80" t="s">
        <v>390</v>
      </c>
      <c r="G160" s="80" t="s">
        <v>376</v>
      </c>
      <c r="H160" s="10">
        <f t="shared" si="3"/>
        <v>136.452249</v>
      </c>
      <c r="I160" s="10">
        <v>136.452249</v>
      </c>
      <c r="J160" s="10"/>
      <c r="K160" s="10"/>
      <c r="L160" s="10"/>
      <c r="M160" s="10"/>
      <c r="N160" s="10"/>
      <c r="O160" s="10"/>
      <c r="P160" s="10"/>
      <c r="Q160" s="16"/>
    </row>
    <row r="161" ht="25" customHeight="1" spans="1:17">
      <c r="A161" s="16"/>
      <c r="B161" s="80" t="s">
        <v>509</v>
      </c>
      <c r="C161" s="80" t="s">
        <v>480</v>
      </c>
      <c r="D161" s="80" t="s">
        <v>457</v>
      </c>
      <c r="E161" s="80" t="s">
        <v>383</v>
      </c>
      <c r="F161" s="80" t="s">
        <v>388</v>
      </c>
      <c r="G161" s="80" t="s">
        <v>359</v>
      </c>
      <c r="H161" s="10">
        <f t="shared" si="3"/>
        <v>5</v>
      </c>
      <c r="I161" s="10">
        <v>5</v>
      </c>
      <c r="J161" s="10"/>
      <c r="K161" s="10"/>
      <c r="L161" s="10"/>
      <c r="M161" s="10"/>
      <c r="N161" s="10"/>
      <c r="O161" s="10"/>
      <c r="P161" s="10"/>
      <c r="Q161" s="16"/>
    </row>
    <row r="162" ht="25" customHeight="1" spans="1:17">
      <c r="A162" s="16"/>
      <c r="B162" s="80" t="s">
        <v>510</v>
      </c>
      <c r="C162" s="80" t="s">
        <v>480</v>
      </c>
      <c r="D162" s="80" t="s">
        <v>451</v>
      </c>
      <c r="E162" s="80" t="s">
        <v>383</v>
      </c>
      <c r="F162" s="80" t="s">
        <v>390</v>
      </c>
      <c r="G162" s="80" t="s">
        <v>376</v>
      </c>
      <c r="H162" s="10">
        <f t="shared" si="3"/>
        <v>0.6</v>
      </c>
      <c r="I162" s="10">
        <v>0.6</v>
      </c>
      <c r="J162" s="10"/>
      <c r="K162" s="10"/>
      <c r="L162" s="10"/>
      <c r="M162" s="10"/>
      <c r="N162" s="10"/>
      <c r="O162" s="10"/>
      <c r="P162" s="10"/>
      <c r="Q162" s="16"/>
    </row>
    <row r="163" ht="25" customHeight="1" spans="1:17">
      <c r="A163" s="16"/>
      <c r="B163" s="80" t="s">
        <v>510</v>
      </c>
      <c r="C163" s="80" t="s">
        <v>480</v>
      </c>
      <c r="D163" s="80" t="s">
        <v>455</v>
      </c>
      <c r="E163" s="80" t="s">
        <v>383</v>
      </c>
      <c r="F163" s="80" t="s">
        <v>390</v>
      </c>
      <c r="G163" s="80" t="s">
        <v>369</v>
      </c>
      <c r="H163" s="10">
        <f t="shared" si="3"/>
        <v>3.8146</v>
      </c>
      <c r="I163" s="10">
        <v>3.8146</v>
      </c>
      <c r="J163" s="10"/>
      <c r="K163" s="10"/>
      <c r="L163" s="10"/>
      <c r="M163" s="10"/>
      <c r="N163" s="10"/>
      <c r="O163" s="10"/>
      <c r="P163" s="10"/>
      <c r="Q163" s="16"/>
    </row>
    <row r="164" ht="25" customHeight="1" spans="1:17">
      <c r="A164" s="16"/>
      <c r="B164" s="80" t="s">
        <v>510</v>
      </c>
      <c r="C164" s="80" t="s">
        <v>480</v>
      </c>
      <c r="D164" s="80" t="s">
        <v>456</v>
      </c>
      <c r="E164" s="80" t="s">
        <v>383</v>
      </c>
      <c r="F164" s="80" t="s">
        <v>390</v>
      </c>
      <c r="G164" s="80" t="s">
        <v>376</v>
      </c>
      <c r="H164" s="10">
        <f t="shared" si="3"/>
        <v>350.030427</v>
      </c>
      <c r="I164" s="10">
        <v>350.030427</v>
      </c>
      <c r="J164" s="10"/>
      <c r="K164" s="10"/>
      <c r="L164" s="10"/>
      <c r="M164" s="10"/>
      <c r="N164" s="10"/>
      <c r="O164" s="10"/>
      <c r="P164" s="10"/>
      <c r="Q164" s="16"/>
    </row>
    <row r="165" ht="25" customHeight="1" spans="1:17">
      <c r="A165" s="16"/>
      <c r="B165" s="80" t="s">
        <v>510</v>
      </c>
      <c r="C165" s="80" t="s">
        <v>480</v>
      </c>
      <c r="D165" s="80" t="s">
        <v>457</v>
      </c>
      <c r="E165" s="80" t="s">
        <v>383</v>
      </c>
      <c r="F165" s="80" t="s">
        <v>388</v>
      </c>
      <c r="G165" s="80" t="s">
        <v>359</v>
      </c>
      <c r="H165" s="10">
        <f t="shared" si="3"/>
        <v>5.1</v>
      </c>
      <c r="I165" s="10">
        <v>5.1</v>
      </c>
      <c r="J165" s="10"/>
      <c r="K165" s="10"/>
      <c r="L165" s="10"/>
      <c r="M165" s="10"/>
      <c r="N165" s="10"/>
      <c r="O165" s="10"/>
      <c r="P165" s="10"/>
      <c r="Q165" s="16"/>
    </row>
    <row r="166" ht="25" customHeight="1" spans="1:17">
      <c r="A166" s="16"/>
      <c r="B166" s="80" t="s">
        <v>511</v>
      </c>
      <c r="C166" s="80" t="s">
        <v>480</v>
      </c>
      <c r="D166" s="80" t="s">
        <v>451</v>
      </c>
      <c r="E166" s="80" t="s">
        <v>383</v>
      </c>
      <c r="F166" s="80" t="s">
        <v>388</v>
      </c>
      <c r="G166" s="80" t="s">
        <v>361</v>
      </c>
      <c r="H166" s="10">
        <f t="shared" si="3"/>
        <v>1.2</v>
      </c>
      <c r="I166" s="10">
        <v>1.2</v>
      </c>
      <c r="J166" s="10"/>
      <c r="K166" s="10"/>
      <c r="L166" s="10"/>
      <c r="M166" s="10"/>
      <c r="N166" s="10"/>
      <c r="O166" s="10"/>
      <c r="P166" s="10"/>
      <c r="Q166" s="16"/>
    </row>
    <row r="167" ht="25" customHeight="1" spans="1:17">
      <c r="A167" s="16"/>
      <c r="B167" s="80" t="s">
        <v>511</v>
      </c>
      <c r="C167" s="80" t="s">
        <v>480</v>
      </c>
      <c r="D167" s="80" t="s">
        <v>455</v>
      </c>
      <c r="E167" s="80" t="s">
        <v>383</v>
      </c>
      <c r="F167" s="80" t="s">
        <v>390</v>
      </c>
      <c r="G167" s="80" t="s">
        <v>369</v>
      </c>
      <c r="H167" s="10">
        <f t="shared" si="3"/>
        <v>2.124</v>
      </c>
      <c r="I167" s="10">
        <v>2.124</v>
      </c>
      <c r="J167" s="10"/>
      <c r="K167" s="10"/>
      <c r="L167" s="10"/>
      <c r="M167" s="10"/>
      <c r="N167" s="10"/>
      <c r="O167" s="10"/>
      <c r="P167" s="10"/>
      <c r="Q167" s="16"/>
    </row>
    <row r="168" ht="25" customHeight="1" spans="1:17">
      <c r="A168" s="16"/>
      <c r="B168" s="80" t="s">
        <v>511</v>
      </c>
      <c r="C168" s="80" t="s">
        <v>480</v>
      </c>
      <c r="D168" s="80" t="s">
        <v>456</v>
      </c>
      <c r="E168" s="80" t="s">
        <v>383</v>
      </c>
      <c r="F168" s="80" t="s">
        <v>390</v>
      </c>
      <c r="G168" s="80" t="s">
        <v>376</v>
      </c>
      <c r="H168" s="10">
        <f t="shared" si="3"/>
        <v>96.741876</v>
      </c>
      <c r="I168" s="10">
        <v>96.741876</v>
      </c>
      <c r="J168" s="10"/>
      <c r="K168" s="10"/>
      <c r="L168" s="10"/>
      <c r="M168" s="10"/>
      <c r="N168" s="10"/>
      <c r="O168" s="10"/>
      <c r="P168" s="10"/>
      <c r="Q168" s="16"/>
    </row>
    <row r="169" ht="25" customHeight="1" spans="1:17">
      <c r="A169" s="16"/>
      <c r="B169" s="80" t="s">
        <v>511</v>
      </c>
      <c r="C169" s="80" t="s">
        <v>480</v>
      </c>
      <c r="D169" s="80" t="s">
        <v>457</v>
      </c>
      <c r="E169" s="80" t="s">
        <v>383</v>
      </c>
      <c r="F169" s="80" t="s">
        <v>388</v>
      </c>
      <c r="G169" s="80" t="s">
        <v>357</v>
      </c>
      <c r="H169" s="10">
        <f t="shared" si="3"/>
        <v>5.48</v>
      </c>
      <c r="I169" s="10">
        <v>5.48</v>
      </c>
      <c r="J169" s="10"/>
      <c r="K169" s="10"/>
      <c r="L169" s="10"/>
      <c r="M169" s="10"/>
      <c r="N169" s="10"/>
      <c r="O169" s="10"/>
      <c r="P169" s="10"/>
      <c r="Q169" s="16"/>
    </row>
    <row r="170" ht="25" customHeight="1" spans="1:17">
      <c r="A170" s="16"/>
      <c r="B170" s="80" t="s">
        <v>511</v>
      </c>
      <c r="C170" s="80" t="s">
        <v>480</v>
      </c>
      <c r="D170" s="80" t="s">
        <v>493</v>
      </c>
      <c r="E170" s="80" t="s">
        <v>383</v>
      </c>
      <c r="F170" s="80" t="s">
        <v>390</v>
      </c>
      <c r="G170" s="80" t="s">
        <v>376</v>
      </c>
      <c r="H170" s="10">
        <f t="shared" si="3"/>
        <v>24.729648</v>
      </c>
      <c r="I170" s="10">
        <v>24.729648</v>
      </c>
      <c r="J170" s="10"/>
      <c r="K170" s="10"/>
      <c r="L170" s="10"/>
      <c r="M170" s="10"/>
      <c r="N170" s="10"/>
      <c r="O170" s="10"/>
      <c r="P170" s="10"/>
      <c r="Q170" s="16"/>
    </row>
    <row r="171" ht="25" customHeight="1" spans="1:17">
      <c r="A171" s="16"/>
      <c r="B171" s="80" t="s">
        <v>512</v>
      </c>
      <c r="C171" s="80" t="s">
        <v>480</v>
      </c>
      <c r="D171" s="80" t="s">
        <v>451</v>
      </c>
      <c r="E171" s="80" t="s">
        <v>383</v>
      </c>
      <c r="F171" s="80" t="s">
        <v>390</v>
      </c>
      <c r="G171" s="80" t="s">
        <v>376</v>
      </c>
      <c r="H171" s="10">
        <f t="shared" si="3"/>
        <v>2.4</v>
      </c>
      <c r="I171" s="10">
        <v>2.4</v>
      </c>
      <c r="J171" s="10"/>
      <c r="K171" s="10"/>
      <c r="L171" s="10"/>
      <c r="M171" s="10"/>
      <c r="N171" s="10"/>
      <c r="O171" s="10"/>
      <c r="P171" s="10"/>
      <c r="Q171" s="16"/>
    </row>
    <row r="172" ht="25" customHeight="1" spans="1:17">
      <c r="A172" s="16"/>
      <c r="B172" s="80" t="s">
        <v>512</v>
      </c>
      <c r="C172" s="80" t="s">
        <v>480</v>
      </c>
      <c r="D172" s="80" t="s">
        <v>455</v>
      </c>
      <c r="E172" s="80" t="s">
        <v>383</v>
      </c>
      <c r="F172" s="80" t="s">
        <v>390</v>
      </c>
      <c r="G172" s="80" t="s">
        <v>369</v>
      </c>
      <c r="H172" s="10">
        <f t="shared" si="3"/>
        <v>3.5978</v>
      </c>
      <c r="I172" s="10">
        <v>3.5978</v>
      </c>
      <c r="J172" s="10"/>
      <c r="K172" s="10"/>
      <c r="L172" s="10"/>
      <c r="M172" s="10"/>
      <c r="N172" s="10"/>
      <c r="O172" s="10"/>
      <c r="P172" s="10"/>
      <c r="Q172" s="16"/>
    </row>
    <row r="173" ht="25" customHeight="1" spans="1:17">
      <c r="A173" s="16"/>
      <c r="B173" s="80" t="s">
        <v>512</v>
      </c>
      <c r="C173" s="80" t="s">
        <v>480</v>
      </c>
      <c r="D173" s="80" t="s">
        <v>456</v>
      </c>
      <c r="E173" s="80" t="s">
        <v>383</v>
      </c>
      <c r="F173" s="80" t="s">
        <v>390</v>
      </c>
      <c r="G173" s="80" t="s">
        <v>376</v>
      </c>
      <c r="H173" s="10">
        <f t="shared" si="3"/>
        <v>331.350201</v>
      </c>
      <c r="I173" s="10">
        <v>331.350201</v>
      </c>
      <c r="J173" s="10"/>
      <c r="K173" s="10"/>
      <c r="L173" s="10"/>
      <c r="M173" s="10"/>
      <c r="N173" s="10"/>
      <c r="O173" s="10"/>
      <c r="P173" s="10"/>
      <c r="Q173" s="16"/>
    </row>
    <row r="174" ht="25" customHeight="1" spans="1:17">
      <c r="A174" s="16"/>
      <c r="B174" s="80" t="s">
        <v>512</v>
      </c>
      <c r="C174" s="80" t="s">
        <v>480</v>
      </c>
      <c r="D174" s="80" t="s">
        <v>457</v>
      </c>
      <c r="E174" s="80" t="s">
        <v>383</v>
      </c>
      <c r="F174" s="80" t="s">
        <v>388</v>
      </c>
      <c r="G174" s="80" t="s">
        <v>359</v>
      </c>
      <c r="H174" s="10">
        <f t="shared" si="3"/>
        <v>12.36</v>
      </c>
      <c r="I174" s="10">
        <v>12.36</v>
      </c>
      <c r="J174" s="10"/>
      <c r="K174" s="10"/>
      <c r="L174" s="10"/>
      <c r="M174" s="10"/>
      <c r="N174" s="10"/>
      <c r="O174" s="10"/>
      <c r="P174" s="10"/>
      <c r="Q174" s="16"/>
    </row>
    <row r="175" ht="25" customHeight="1" spans="1:17">
      <c r="A175" s="16"/>
      <c r="B175" s="80" t="s">
        <v>512</v>
      </c>
      <c r="C175" s="80" t="s">
        <v>480</v>
      </c>
      <c r="D175" s="80" t="s">
        <v>493</v>
      </c>
      <c r="E175" s="80" t="s">
        <v>383</v>
      </c>
      <c r="F175" s="80" t="s">
        <v>390</v>
      </c>
      <c r="G175" s="80" t="s">
        <v>376</v>
      </c>
      <c r="H175" s="10">
        <f t="shared" si="3"/>
        <v>179.289948</v>
      </c>
      <c r="I175" s="10">
        <v>179.289948</v>
      </c>
      <c r="J175" s="10"/>
      <c r="K175" s="10"/>
      <c r="L175" s="10"/>
      <c r="M175" s="10"/>
      <c r="N175" s="10"/>
      <c r="O175" s="10"/>
      <c r="P175" s="10"/>
      <c r="Q175" s="16"/>
    </row>
    <row r="176" ht="25" customHeight="1" spans="1:17">
      <c r="A176" s="16"/>
      <c r="B176" s="80" t="s">
        <v>513</v>
      </c>
      <c r="C176" s="80" t="s">
        <v>480</v>
      </c>
      <c r="D176" s="80" t="s">
        <v>455</v>
      </c>
      <c r="E176" s="80" t="s">
        <v>383</v>
      </c>
      <c r="F176" s="80" t="s">
        <v>390</v>
      </c>
      <c r="G176" s="80" t="s">
        <v>369</v>
      </c>
      <c r="H176" s="10">
        <f t="shared" si="3"/>
        <v>4.2914</v>
      </c>
      <c r="I176" s="10">
        <v>4.2914</v>
      </c>
      <c r="J176" s="10"/>
      <c r="K176" s="10"/>
      <c r="L176" s="10"/>
      <c r="M176" s="10"/>
      <c r="N176" s="10"/>
      <c r="O176" s="10"/>
      <c r="P176" s="10"/>
      <c r="Q176" s="16"/>
    </row>
    <row r="177" ht="25" customHeight="1" spans="1:17">
      <c r="A177" s="16"/>
      <c r="B177" s="80" t="s">
        <v>513</v>
      </c>
      <c r="C177" s="80" t="s">
        <v>480</v>
      </c>
      <c r="D177" s="80" t="s">
        <v>456</v>
      </c>
      <c r="E177" s="80" t="s">
        <v>383</v>
      </c>
      <c r="F177" s="80" t="s">
        <v>390</v>
      </c>
      <c r="G177" s="80" t="s">
        <v>376</v>
      </c>
      <c r="H177" s="10">
        <f t="shared" si="3"/>
        <v>551.879916</v>
      </c>
      <c r="I177" s="10">
        <v>551.879916</v>
      </c>
      <c r="J177" s="10"/>
      <c r="K177" s="10"/>
      <c r="L177" s="10"/>
      <c r="M177" s="10"/>
      <c r="N177" s="10"/>
      <c r="O177" s="10"/>
      <c r="P177" s="10"/>
      <c r="Q177" s="16"/>
    </row>
    <row r="178" ht="25" customHeight="1" spans="1:17">
      <c r="A178" s="16"/>
      <c r="B178" s="80" t="s">
        <v>513</v>
      </c>
      <c r="C178" s="80" t="s">
        <v>480</v>
      </c>
      <c r="D178" s="80" t="s">
        <v>457</v>
      </c>
      <c r="E178" s="80" t="s">
        <v>383</v>
      </c>
      <c r="F178" s="80" t="s">
        <v>388</v>
      </c>
      <c r="G178" s="80" t="s">
        <v>359</v>
      </c>
      <c r="H178" s="10">
        <f t="shared" si="3"/>
        <v>13.12</v>
      </c>
      <c r="I178" s="10">
        <v>13.12</v>
      </c>
      <c r="J178" s="10"/>
      <c r="K178" s="10"/>
      <c r="L178" s="10"/>
      <c r="M178" s="10"/>
      <c r="N178" s="10"/>
      <c r="O178" s="10"/>
      <c r="P178" s="10"/>
      <c r="Q178" s="16"/>
    </row>
    <row r="179" ht="25" customHeight="1" spans="1:17">
      <c r="A179" s="16"/>
      <c r="B179" s="80" t="s">
        <v>513</v>
      </c>
      <c r="C179" s="80" t="s">
        <v>480</v>
      </c>
      <c r="D179" s="80" t="s">
        <v>514</v>
      </c>
      <c r="E179" s="80" t="s">
        <v>383</v>
      </c>
      <c r="F179" s="80" t="s">
        <v>388</v>
      </c>
      <c r="G179" s="80" t="s">
        <v>361</v>
      </c>
      <c r="H179" s="10">
        <f t="shared" si="3"/>
        <v>2.88</v>
      </c>
      <c r="I179" s="10">
        <v>2.88</v>
      </c>
      <c r="J179" s="10"/>
      <c r="K179" s="10"/>
      <c r="L179" s="10"/>
      <c r="M179" s="10"/>
      <c r="N179" s="10"/>
      <c r="O179" s="10"/>
      <c r="P179" s="10"/>
      <c r="Q179" s="16"/>
    </row>
    <row r="180" ht="25" customHeight="1" spans="1:17">
      <c r="A180" s="16"/>
      <c r="B180" s="80" t="s">
        <v>515</v>
      </c>
      <c r="C180" s="80" t="s">
        <v>480</v>
      </c>
      <c r="D180" s="80" t="s">
        <v>455</v>
      </c>
      <c r="E180" s="80" t="s">
        <v>383</v>
      </c>
      <c r="F180" s="80" t="s">
        <v>390</v>
      </c>
      <c r="G180" s="80" t="s">
        <v>369</v>
      </c>
      <c r="H180" s="10">
        <f t="shared" si="3"/>
        <v>1.7339</v>
      </c>
      <c r="I180" s="10">
        <v>1.7339</v>
      </c>
      <c r="J180" s="10"/>
      <c r="K180" s="10"/>
      <c r="L180" s="10"/>
      <c r="M180" s="10"/>
      <c r="N180" s="10"/>
      <c r="O180" s="10"/>
      <c r="P180" s="10"/>
      <c r="Q180" s="16"/>
    </row>
    <row r="181" ht="25" customHeight="1" spans="1:17">
      <c r="A181" s="16"/>
      <c r="B181" s="80" t="s">
        <v>515</v>
      </c>
      <c r="C181" s="80" t="s">
        <v>480</v>
      </c>
      <c r="D181" s="80" t="s">
        <v>456</v>
      </c>
      <c r="E181" s="80" t="s">
        <v>383</v>
      </c>
      <c r="F181" s="80" t="s">
        <v>390</v>
      </c>
      <c r="G181" s="80" t="s">
        <v>376</v>
      </c>
      <c r="H181" s="10">
        <f t="shared" si="3"/>
        <v>98.104563</v>
      </c>
      <c r="I181" s="10">
        <v>98.104563</v>
      </c>
      <c r="J181" s="10"/>
      <c r="K181" s="10"/>
      <c r="L181" s="10"/>
      <c r="M181" s="10"/>
      <c r="N181" s="10"/>
      <c r="O181" s="10"/>
      <c r="P181" s="10"/>
      <c r="Q181" s="16"/>
    </row>
    <row r="182" ht="25" customHeight="1" spans="1:17">
      <c r="A182" s="16"/>
      <c r="B182" s="80" t="s">
        <v>515</v>
      </c>
      <c r="C182" s="80" t="s">
        <v>480</v>
      </c>
      <c r="D182" s="80" t="s">
        <v>457</v>
      </c>
      <c r="E182" s="80" t="s">
        <v>383</v>
      </c>
      <c r="F182" s="80" t="s">
        <v>388</v>
      </c>
      <c r="G182" s="80" t="s">
        <v>359</v>
      </c>
      <c r="H182" s="10">
        <f t="shared" ref="H182:H215" si="4">SUM(I182:P182)</f>
        <v>4.26</v>
      </c>
      <c r="I182" s="10">
        <v>4.26</v>
      </c>
      <c r="J182" s="10"/>
      <c r="K182" s="10"/>
      <c r="L182" s="10"/>
      <c r="M182" s="10"/>
      <c r="N182" s="10"/>
      <c r="O182" s="10"/>
      <c r="P182" s="10"/>
      <c r="Q182" s="16"/>
    </row>
    <row r="183" ht="25" customHeight="1" spans="1:17">
      <c r="A183" s="16"/>
      <c r="B183" s="80" t="s">
        <v>515</v>
      </c>
      <c r="C183" s="80" t="s">
        <v>480</v>
      </c>
      <c r="D183" s="80" t="s">
        <v>514</v>
      </c>
      <c r="E183" s="80" t="s">
        <v>383</v>
      </c>
      <c r="F183" s="80" t="s">
        <v>388</v>
      </c>
      <c r="G183" s="80" t="s">
        <v>361</v>
      </c>
      <c r="H183" s="10">
        <f t="shared" si="4"/>
        <v>31.68</v>
      </c>
      <c r="I183" s="10">
        <v>31.68</v>
      </c>
      <c r="J183" s="10"/>
      <c r="K183" s="10"/>
      <c r="L183" s="10"/>
      <c r="M183" s="10"/>
      <c r="N183" s="10"/>
      <c r="O183" s="10"/>
      <c r="P183" s="10"/>
      <c r="Q183" s="16"/>
    </row>
    <row r="184" ht="25" customHeight="1" spans="1:17">
      <c r="A184" s="16"/>
      <c r="B184" s="80" t="s">
        <v>516</v>
      </c>
      <c r="C184" s="80" t="s">
        <v>480</v>
      </c>
      <c r="D184" s="80" t="s">
        <v>455</v>
      </c>
      <c r="E184" s="80" t="s">
        <v>383</v>
      </c>
      <c r="F184" s="80" t="s">
        <v>390</v>
      </c>
      <c r="G184" s="80" t="s">
        <v>369</v>
      </c>
      <c r="H184" s="10">
        <f t="shared" si="4"/>
        <v>6.6322</v>
      </c>
      <c r="I184" s="10">
        <v>6.6322</v>
      </c>
      <c r="J184" s="10"/>
      <c r="K184" s="10"/>
      <c r="L184" s="10"/>
      <c r="M184" s="10"/>
      <c r="N184" s="10"/>
      <c r="O184" s="10"/>
      <c r="P184" s="10"/>
      <c r="Q184" s="16"/>
    </row>
    <row r="185" ht="25" customHeight="1" spans="1:17">
      <c r="A185" s="16"/>
      <c r="B185" s="80" t="s">
        <v>516</v>
      </c>
      <c r="C185" s="80" t="s">
        <v>480</v>
      </c>
      <c r="D185" s="80" t="s">
        <v>456</v>
      </c>
      <c r="E185" s="80" t="s">
        <v>383</v>
      </c>
      <c r="F185" s="80" t="s">
        <v>390</v>
      </c>
      <c r="G185" s="80" t="s">
        <v>376</v>
      </c>
      <c r="H185" s="10">
        <f t="shared" si="4"/>
        <v>731.659221</v>
      </c>
      <c r="I185" s="10">
        <v>731.659221</v>
      </c>
      <c r="J185" s="10"/>
      <c r="K185" s="10"/>
      <c r="L185" s="10"/>
      <c r="M185" s="10"/>
      <c r="N185" s="10"/>
      <c r="O185" s="10"/>
      <c r="P185" s="10"/>
      <c r="Q185" s="16"/>
    </row>
    <row r="186" ht="25" customHeight="1" spans="1:17">
      <c r="A186" s="16"/>
      <c r="B186" s="80" t="s">
        <v>516</v>
      </c>
      <c r="C186" s="80" t="s">
        <v>480</v>
      </c>
      <c r="D186" s="80" t="s">
        <v>457</v>
      </c>
      <c r="E186" s="80" t="s">
        <v>383</v>
      </c>
      <c r="F186" s="80" t="s">
        <v>388</v>
      </c>
      <c r="G186" s="80" t="s">
        <v>359</v>
      </c>
      <c r="H186" s="10">
        <f t="shared" si="4"/>
        <v>20.78</v>
      </c>
      <c r="I186" s="10">
        <v>20.78</v>
      </c>
      <c r="J186" s="10"/>
      <c r="K186" s="10"/>
      <c r="L186" s="10"/>
      <c r="M186" s="10"/>
      <c r="N186" s="10"/>
      <c r="O186" s="10"/>
      <c r="P186" s="10"/>
      <c r="Q186" s="16"/>
    </row>
    <row r="187" ht="25" customHeight="1" spans="1:17">
      <c r="A187" s="16"/>
      <c r="B187" s="80" t="s">
        <v>516</v>
      </c>
      <c r="C187" s="80" t="s">
        <v>480</v>
      </c>
      <c r="D187" s="80" t="s">
        <v>514</v>
      </c>
      <c r="E187" s="80" t="s">
        <v>383</v>
      </c>
      <c r="F187" s="80" t="s">
        <v>388</v>
      </c>
      <c r="G187" s="80" t="s">
        <v>361</v>
      </c>
      <c r="H187" s="10">
        <f t="shared" si="4"/>
        <v>17.28</v>
      </c>
      <c r="I187" s="10">
        <v>17.28</v>
      </c>
      <c r="J187" s="10"/>
      <c r="K187" s="10"/>
      <c r="L187" s="10"/>
      <c r="M187" s="10"/>
      <c r="N187" s="10"/>
      <c r="O187" s="10"/>
      <c r="P187" s="10"/>
      <c r="Q187" s="16"/>
    </row>
    <row r="188" ht="25" customHeight="1" spans="1:17">
      <c r="A188" s="16"/>
      <c r="B188" s="80" t="s">
        <v>517</v>
      </c>
      <c r="C188" s="80" t="s">
        <v>480</v>
      </c>
      <c r="D188" s="80" t="s">
        <v>455</v>
      </c>
      <c r="E188" s="80" t="s">
        <v>396</v>
      </c>
      <c r="F188" s="80" t="s">
        <v>390</v>
      </c>
      <c r="G188" s="80" t="s">
        <v>369</v>
      </c>
      <c r="H188" s="10">
        <f t="shared" si="4"/>
        <v>7.4991</v>
      </c>
      <c r="I188" s="10">
        <v>7.4991</v>
      </c>
      <c r="J188" s="10"/>
      <c r="K188" s="10"/>
      <c r="L188" s="10"/>
      <c r="M188" s="10"/>
      <c r="N188" s="10"/>
      <c r="O188" s="10"/>
      <c r="P188" s="10"/>
      <c r="Q188" s="16"/>
    </row>
    <row r="189" ht="25" customHeight="1" spans="1:17">
      <c r="A189" s="16"/>
      <c r="B189" s="80" t="s">
        <v>517</v>
      </c>
      <c r="C189" s="80" t="s">
        <v>480</v>
      </c>
      <c r="D189" s="80" t="s">
        <v>456</v>
      </c>
      <c r="E189" s="80" t="s">
        <v>396</v>
      </c>
      <c r="F189" s="80" t="s">
        <v>390</v>
      </c>
      <c r="G189" s="80" t="s">
        <v>376</v>
      </c>
      <c r="H189" s="10">
        <f t="shared" si="4"/>
        <v>19.457226</v>
      </c>
      <c r="I189" s="10">
        <v>19.457226</v>
      </c>
      <c r="J189" s="10"/>
      <c r="K189" s="10"/>
      <c r="L189" s="10"/>
      <c r="M189" s="10"/>
      <c r="N189" s="10"/>
      <c r="O189" s="10"/>
      <c r="P189" s="10"/>
      <c r="Q189" s="16"/>
    </row>
    <row r="190" ht="25" customHeight="1" spans="1:17">
      <c r="A190" s="16"/>
      <c r="B190" s="80" t="s">
        <v>517</v>
      </c>
      <c r="C190" s="80" t="s">
        <v>480</v>
      </c>
      <c r="D190" s="80" t="s">
        <v>457</v>
      </c>
      <c r="E190" s="80" t="s">
        <v>396</v>
      </c>
      <c r="F190" s="80" t="s">
        <v>388</v>
      </c>
      <c r="G190" s="80" t="s">
        <v>359</v>
      </c>
      <c r="H190" s="10">
        <f t="shared" si="4"/>
        <v>32.37</v>
      </c>
      <c r="I190" s="10">
        <v>32.37</v>
      </c>
      <c r="J190" s="10"/>
      <c r="K190" s="10"/>
      <c r="L190" s="10"/>
      <c r="M190" s="10"/>
      <c r="N190" s="10"/>
      <c r="O190" s="10"/>
      <c r="P190" s="10"/>
      <c r="Q190" s="16"/>
    </row>
    <row r="191" ht="25" customHeight="1" spans="1:17">
      <c r="A191" s="16"/>
      <c r="B191" s="80" t="s">
        <v>518</v>
      </c>
      <c r="C191" s="80" t="s">
        <v>480</v>
      </c>
      <c r="D191" s="80" t="s">
        <v>455</v>
      </c>
      <c r="E191" s="80" t="s">
        <v>396</v>
      </c>
      <c r="F191" s="80" t="s">
        <v>390</v>
      </c>
      <c r="G191" s="80" t="s">
        <v>369</v>
      </c>
      <c r="H191" s="10">
        <f t="shared" si="4"/>
        <v>4.7682</v>
      </c>
      <c r="I191" s="10">
        <v>4.7682</v>
      </c>
      <c r="J191" s="10"/>
      <c r="K191" s="10"/>
      <c r="L191" s="10"/>
      <c r="M191" s="10"/>
      <c r="N191" s="10"/>
      <c r="O191" s="10"/>
      <c r="P191" s="10"/>
      <c r="Q191" s="16"/>
    </row>
    <row r="192" ht="25" customHeight="1" spans="1:17">
      <c r="A192" s="16"/>
      <c r="B192" s="80" t="s">
        <v>518</v>
      </c>
      <c r="C192" s="80" t="s">
        <v>480</v>
      </c>
      <c r="D192" s="80" t="s">
        <v>456</v>
      </c>
      <c r="E192" s="80" t="s">
        <v>396</v>
      </c>
      <c r="F192" s="80" t="s">
        <v>390</v>
      </c>
      <c r="G192" s="80" t="s">
        <v>376</v>
      </c>
      <c r="H192" s="10">
        <f t="shared" si="4"/>
        <v>38.41539</v>
      </c>
      <c r="I192" s="10">
        <v>38.41539</v>
      </c>
      <c r="J192" s="10"/>
      <c r="K192" s="10"/>
      <c r="L192" s="10"/>
      <c r="M192" s="10"/>
      <c r="N192" s="10"/>
      <c r="O192" s="10"/>
      <c r="P192" s="10"/>
      <c r="Q192" s="16"/>
    </row>
    <row r="193" ht="25" customHeight="1" spans="1:17">
      <c r="A193" s="16"/>
      <c r="B193" s="80" t="s">
        <v>518</v>
      </c>
      <c r="C193" s="80" t="s">
        <v>480</v>
      </c>
      <c r="D193" s="80" t="s">
        <v>457</v>
      </c>
      <c r="E193" s="80" t="s">
        <v>396</v>
      </c>
      <c r="F193" s="80" t="s">
        <v>388</v>
      </c>
      <c r="G193" s="80" t="s">
        <v>359</v>
      </c>
      <c r="H193" s="10">
        <f t="shared" si="4"/>
        <v>16.4</v>
      </c>
      <c r="I193" s="10">
        <v>16.4</v>
      </c>
      <c r="J193" s="10"/>
      <c r="K193" s="10"/>
      <c r="L193" s="10"/>
      <c r="M193" s="10"/>
      <c r="N193" s="10"/>
      <c r="O193" s="10"/>
      <c r="P193" s="10"/>
      <c r="Q193" s="16"/>
    </row>
    <row r="194" ht="25" customHeight="1" spans="1:17">
      <c r="A194" s="16"/>
      <c r="B194" s="80" t="s">
        <v>519</v>
      </c>
      <c r="C194" s="80" t="s">
        <v>480</v>
      </c>
      <c r="D194" s="80" t="s">
        <v>451</v>
      </c>
      <c r="E194" s="80" t="s">
        <v>396</v>
      </c>
      <c r="F194" s="80" t="s">
        <v>390</v>
      </c>
      <c r="G194" s="80" t="s">
        <v>376</v>
      </c>
      <c r="H194" s="10">
        <f t="shared" si="4"/>
        <v>1.2</v>
      </c>
      <c r="I194" s="10">
        <v>1.2</v>
      </c>
      <c r="J194" s="10"/>
      <c r="K194" s="10"/>
      <c r="L194" s="10"/>
      <c r="M194" s="10"/>
      <c r="N194" s="10"/>
      <c r="O194" s="10"/>
      <c r="P194" s="10"/>
      <c r="Q194" s="16"/>
    </row>
    <row r="195" ht="25" customHeight="1" spans="1:17">
      <c r="A195" s="16"/>
      <c r="B195" s="80" t="s">
        <v>519</v>
      </c>
      <c r="C195" s="80" t="s">
        <v>480</v>
      </c>
      <c r="D195" s="80" t="s">
        <v>455</v>
      </c>
      <c r="E195" s="80" t="s">
        <v>396</v>
      </c>
      <c r="F195" s="80" t="s">
        <v>390</v>
      </c>
      <c r="G195" s="80" t="s">
        <v>369</v>
      </c>
      <c r="H195" s="10">
        <f t="shared" si="4"/>
        <v>7.239</v>
      </c>
      <c r="I195" s="10">
        <v>7.239</v>
      </c>
      <c r="J195" s="10"/>
      <c r="K195" s="10"/>
      <c r="L195" s="10"/>
      <c r="M195" s="10"/>
      <c r="N195" s="10"/>
      <c r="O195" s="10"/>
      <c r="P195" s="10"/>
      <c r="Q195" s="16"/>
    </row>
    <row r="196" ht="25" customHeight="1" spans="1:17">
      <c r="A196" s="16"/>
      <c r="B196" s="80" t="s">
        <v>519</v>
      </c>
      <c r="C196" s="80" t="s">
        <v>480</v>
      </c>
      <c r="D196" s="80" t="s">
        <v>456</v>
      </c>
      <c r="E196" s="80" t="s">
        <v>396</v>
      </c>
      <c r="F196" s="80" t="s">
        <v>390</v>
      </c>
      <c r="G196" s="80" t="s">
        <v>376</v>
      </c>
      <c r="H196" s="10">
        <f t="shared" si="4"/>
        <v>22.402584</v>
      </c>
      <c r="I196" s="10">
        <v>22.402584</v>
      </c>
      <c r="J196" s="10"/>
      <c r="K196" s="10"/>
      <c r="L196" s="10"/>
      <c r="M196" s="10"/>
      <c r="N196" s="10"/>
      <c r="O196" s="10"/>
      <c r="P196" s="10"/>
      <c r="Q196" s="16"/>
    </row>
    <row r="197" ht="25" customHeight="1" spans="1:17">
      <c r="A197" s="16"/>
      <c r="B197" s="80" t="s">
        <v>519</v>
      </c>
      <c r="C197" s="80" t="s">
        <v>480</v>
      </c>
      <c r="D197" s="80" t="s">
        <v>457</v>
      </c>
      <c r="E197" s="80" t="s">
        <v>396</v>
      </c>
      <c r="F197" s="80" t="s">
        <v>388</v>
      </c>
      <c r="G197" s="80" t="s">
        <v>359</v>
      </c>
      <c r="H197" s="10">
        <f t="shared" si="4"/>
        <v>24.78</v>
      </c>
      <c r="I197" s="10">
        <v>24.78</v>
      </c>
      <c r="J197" s="10"/>
      <c r="K197" s="10"/>
      <c r="L197" s="10"/>
      <c r="M197" s="10"/>
      <c r="N197" s="10"/>
      <c r="O197" s="10"/>
      <c r="P197" s="10"/>
      <c r="Q197" s="16"/>
    </row>
    <row r="198" ht="25" customHeight="1" spans="1:17">
      <c r="A198" s="16"/>
      <c r="B198" s="80" t="s">
        <v>520</v>
      </c>
      <c r="C198" s="80" t="s">
        <v>480</v>
      </c>
      <c r="D198" s="80" t="s">
        <v>455</v>
      </c>
      <c r="E198" s="80" t="s">
        <v>396</v>
      </c>
      <c r="F198" s="80" t="s">
        <v>390</v>
      </c>
      <c r="G198" s="80" t="s">
        <v>369</v>
      </c>
      <c r="H198" s="10">
        <f t="shared" si="4"/>
        <v>8.0626</v>
      </c>
      <c r="I198" s="10">
        <v>8.0626</v>
      </c>
      <c r="J198" s="10"/>
      <c r="K198" s="10"/>
      <c r="L198" s="10"/>
      <c r="M198" s="10"/>
      <c r="N198" s="10"/>
      <c r="O198" s="10"/>
      <c r="P198" s="10"/>
      <c r="Q198" s="16"/>
    </row>
    <row r="199" ht="25" customHeight="1" spans="1:17">
      <c r="A199" s="16"/>
      <c r="B199" s="80" t="s">
        <v>520</v>
      </c>
      <c r="C199" s="80" t="s">
        <v>480</v>
      </c>
      <c r="D199" s="80" t="s">
        <v>457</v>
      </c>
      <c r="E199" s="80" t="s">
        <v>396</v>
      </c>
      <c r="F199" s="80" t="s">
        <v>388</v>
      </c>
      <c r="G199" s="80" t="s">
        <v>359</v>
      </c>
      <c r="H199" s="10">
        <f t="shared" si="4"/>
        <v>38.76</v>
      </c>
      <c r="I199" s="10">
        <v>38.76</v>
      </c>
      <c r="J199" s="10"/>
      <c r="K199" s="10"/>
      <c r="L199" s="10"/>
      <c r="M199" s="10"/>
      <c r="N199" s="10"/>
      <c r="O199" s="10"/>
      <c r="P199" s="10"/>
      <c r="Q199" s="16"/>
    </row>
    <row r="200" ht="25" customHeight="1" spans="1:17">
      <c r="A200" s="16"/>
      <c r="B200" s="80" t="s">
        <v>521</v>
      </c>
      <c r="C200" s="80" t="s">
        <v>480</v>
      </c>
      <c r="D200" s="80" t="s">
        <v>451</v>
      </c>
      <c r="E200" s="80" t="s">
        <v>396</v>
      </c>
      <c r="F200" s="80" t="s">
        <v>390</v>
      </c>
      <c r="G200" s="80" t="s">
        <v>376</v>
      </c>
      <c r="H200" s="10">
        <f t="shared" si="4"/>
        <v>1.8</v>
      </c>
      <c r="I200" s="10">
        <v>1.8</v>
      </c>
      <c r="J200" s="10"/>
      <c r="K200" s="10"/>
      <c r="L200" s="10"/>
      <c r="M200" s="10"/>
      <c r="N200" s="10"/>
      <c r="O200" s="10"/>
      <c r="P200" s="10"/>
      <c r="Q200" s="16"/>
    </row>
    <row r="201" ht="25" customHeight="1" spans="1:17">
      <c r="A201" s="16"/>
      <c r="B201" s="80" t="s">
        <v>521</v>
      </c>
      <c r="C201" s="80" t="s">
        <v>480</v>
      </c>
      <c r="D201" s="80" t="s">
        <v>455</v>
      </c>
      <c r="E201" s="80" t="s">
        <v>396</v>
      </c>
      <c r="F201" s="80" t="s">
        <v>390</v>
      </c>
      <c r="G201" s="80" t="s">
        <v>369</v>
      </c>
      <c r="H201" s="10">
        <f t="shared" si="4"/>
        <v>12.4841</v>
      </c>
      <c r="I201" s="10">
        <v>12.4841</v>
      </c>
      <c r="J201" s="10"/>
      <c r="K201" s="10"/>
      <c r="L201" s="10"/>
      <c r="M201" s="10"/>
      <c r="N201" s="10"/>
      <c r="O201" s="10"/>
      <c r="P201" s="10"/>
      <c r="Q201" s="16"/>
    </row>
    <row r="202" ht="25" customHeight="1" spans="1:17">
      <c r="A202" s="16"/>
      <c r="B202" s="80" t="s">
        <v>521</v>
      </c>
      <c r="C202" s="80" t="s">
        <v>480</v>
      </c>
      <c r="D202" s="80" t="s">
        <v>456</v>
      </c>
      <c r="E202" s="80" t="s">
        <v>396</v>
      </c>
      <c r="F202" s="80" t="s">
        <v>390</v>
      </c>
      <c r="G202" s="80" t="s">
        <v>376</v>
      </c>
      <c r="H202" s="10">
        <f t="shared" si="4"/>
        <v>23.848716</v>
      </c>
      <c r="I202" s="10">
        <v>23.848716</v>
      </c>
      <c r="J202" s="10"/>
      <c r="K202" s="10"/>
      <c r="L202" s="10"/>
      <c r="M202" s="10"/>
      <c r="N202" s="10"/>
      <c r="O202" s="10"/>
      <c r="P202" s="10"/>
      <c r="Q202" s="16"/>
    </row>
    <row r="203" ht="25" customHeight="1" spans="1:17">
      <c r="A203" s="16"/>
      <c r="B203" s="80" t="s">
        <v>521</v>
      </c>
      <c r="C203" s="80" t="s">
        <v>480</v>
      </c>
      <c r="D203" s="80" t="s">
        <v>457</v>
      </c>
      <c r="E203" s="80" t="s">
        <v>396</v>
      </c>
      <c r="F203" s="80" t="s">
        <v>388</v>
      </c>
      <c r="G203" s="80" t="s">
        <v>359</v>
      </c>
      <c r="H203" s="10">
        <f t="shared" si="4"/>
        <v>44.42</v>
      </c>
      <c r="I203" s="10">
        <v>44.42</v>
      </c>
      <c r="J203" s="10"/>
      <c r="K203" s="10"/>
      <c r="L203" s="10"/>
      <c r="M203" s="10"/>
      <c r="N203" s="10"/>
      <c r="O203" s="10"/>
      <c r="P203" s="10"/>
      <c r="Q203" s="16"/>
    </row>
    <row r="204" ht="25" customHeight="1" spans="1:17">
      <c r="A204" s="16"/>
      <c r="B204" s="80" t="s">
        <v>522</v>
      </c>
      <c r="C204" s="80" t="s">
        <v>480</v>
      </c>
      <c r="D204" s="80" t="s">
        <v>455</v>
      </c>
      <c r="E204" s="80" t="s">
        <v>396</v>
      </c>
      <c r="F204" s="80" t="s">
        <v>390</v>
      </c>
      <c r="G204" s="80" t="s">
        <v>369</v>
      </c>
      <c r="H204" s="10">
        <f t="shared" si="4"/>
        <v>13.3944</v>
      </c>
      <c r="I204" s="10">
        <v>13.3944</v>
      </c>
      <c r="J204" s="10"/>
      <c r="K204" s="10"/>
      <c r="L204" s="10"/>
      <c r="M204" s="10"/>
      <c r="N204" s="10"/>
      <c r="O204" s="10"/>
      <c r="P204" s="10"/>
      <c r="Q204" s="16"/>
    </row>
    <row r="205" ht="25" customHeight="1" spans="1:17">
      <c r="A205" s="16"/>
      <c r="B205" s="80" t="s">
        <v>522</v>
      </c>
      <c r="C205" s="80" t="s">
        <v>480</v>
      </c>
      <c r="D205" s="80" t="s">
        <v>456</v>
      </c>
      <c r="E205" s="80" t="s">
        <v>396</v>
      </c>
      <c r="F205" s="80" t="s">
        <v>390</v>
      </c>
      <c r="G205" s="80" t="s">
        <v>376</v>
      </c>
      <c r="H205" s="10">
        <f t="shared" si="4"/>
        <v>27.841161</v>
      </c>
      <c r="I205" s="10">
        <v>27.841161</v>
      </c>
      <c r="J205" s="10"/>
      <c r="K205" s="10"/>
      <c r="L205" s="10"/>
      <c r="M205" s="10"/>
      <c r="N205" s="10"/>
      <c r="O205" s="10"/>
      <c r="P205" s="10"/>
      <c r="Q205" s="16"/>
    </row>
    <row r="206" ht="25" customHeight="1" spans="1:17">
      <c r="A206" s="16"/>
      <c r="B206" s="80" t="s">
        <v>522</v>
      </c>
      <c r="C206" s="80" t="s">
        <v>480</v>
      </c>
      <c r="D206" s="80" t="s">
        <v>457</v>
      </c>
      <c r="E206" s="80" t="s">
        <v>396</v>
      </c>
      <c r="F206" s="80" t="s">
        <v>388</v>
      </c>
      <c r="G206" s="80" t="s">
        <v>359</v>
      </c>
      <c r="H206" s="10">
        <f t="shared" si="4"/>
        <v>63.16</v>
      </c>
      <c r="I206" s="10">
        <v>63.16</v>
      </c>
      <c r="J206" s="10"/>
      <c r="K206" s="10"/>
      <c r="L206" s="10"/>
      <c r="M206" s="10"/>
      <c r="N206" s="10"/>
      <c r="O206" s="10"/>
      <c r="P206" s="10"/>
      <c r="Q206" s="16"/>
    </row>
    <row r="207" ht="25" customHeight="1" spans="1:17">
      <c r="A207" s="16"/>
      <c r="B207" s="80" t="s">
        <v>523</v>
      </c>
      <c r="C207" s="80" t="s">
        <v>480</v>
      </c>
      <c r="D207" s="80" t="s">
        <v>455</v>
      </c>
      <c r="E207" s="80" t="s">
        <v>396</v>
      </c>
      <c r="F207" s="80" t="s">
        <v>390</v>
      </c>
      <c r="G207" s="80" t="s">
        <v>369</v>
      </c>
      <c r="H207" s="10">
        <f t="shared" si="4"/>
        <v>6.6322</v>
      </c>
      <c r="I207" s="10">
        <v>6.6322</v>
      </c>
      <c r="J207" s="10"/>
      <c r="K207" s="10"/>
      <c r="L207" s="10"/>
      <c r="M207" s="10"/>
      <c r="N207" s="10"/>
      <c r="O207" s="10"/>
      <c r="P207" s="10"/>
      <c r="Q207" s="16"/>
    </row>
    <row r="208" ht="25" customHeight="1" spans="1:17">
      <c r="A208" s="16"/>
      <c r="B208" s="80" t="s">
        <v>523</v>
      </c>
      <c r="C208" s="80" t="s">
        <v>480</v>
      </c>
      <c r="D208" s="80" t="s">
        <v>457</v>
      </c>
      <c r="E208" s="80" t="s">
        <v>396</v>
      </c>
      <c r="F208" s="80" t="s">
        <v>388</v>
      </c>
      <c r="G208" s="80" t="s">
        <v>359</v>
      </c>
      <c r="H208" s="10">
        <f t="shared" si="4"/>
        <v>23.26</v>
      </c>
      <c r="I208" s="10">
        <v>23.26</v>
      </c>
      <c r="J208" s="10"/>
      <c r="K208" s="10"/>
      <c r="L208" s="10"/>
      <c r="M208" s="10"/>
      <c r="N208" s="10"/>
      <c r="O208" s="10"/>
      <c r="P208" s="10"/>
      <c r="Q208" s="16"/>
    </row>
    <row r="209" ht="25" customHeight="1" spans="1:17">
      <c r="A209" s="16"/>
      <c r="B209" s="80" t="s">
        <v>524</v>
      </c>
      <c r="C209" s="80" t="s">
        <v>480</v>
      </c>
      <c r="D209" s="80" t="s">
        <v>451</v>
      </c>
      <c r="E209" s="80" t="s">
        <v>396</v>
      </c>
      <c r="F209" s="80" t="s">
        <v>390</v>
      </c>
      <c r="G209" s="80" t="s">
        <v>376</v>
      </c>
      <c r="H209" s="10">
        <f t="shared" si="4"/>
        <v>0.6</v>
      </c>
      <c r="I209" s="10">
        <v>0.6</v>
      </c>
      <c r="J209" s="10"/>
      <c r="K209" s="10"/>
      <c r="L209" s="10"/>
      <c r="M209" s="10"/>
      <c r="N209" s="10"/>
      <c r="O209" s="10"/>
      <c r="P209" s="10"/>
      <c r="Q209" s="16"/>
    </row>
    <row r="210" ht="25" customHeight="1" spans="1:17">
      <c r="A210" s="16"/>
      <c r="B210" s="80" t="s">
        <v>524</v>
      </c>
      <c r="C210" s="80" t="s">
        <v>480</v>
      </c>
      <c r="D210" s="80" t="s">
        <v>455</v>
      </c>
      <c r="E210" s="80" t="s">
        <v>396</v>
      </c>
      <c r="F210" s="80" t="s">
        <v>390</v>
      </c>
      <c r="G210" s="80" t="s">
        <v>369</v>
      </c>
      <c r="H210" s="10">
        <f t="shared" si="4"/>
        <v>11.6171</v>
      </c>
      <c r="I210" s="10">
        <v>11.6171</v>
      </c>
      <c r="J210" s="10"/>
      <c r="K210" s="10"/>
      <c r="L210" s="10"/>
      <c r="M210" s="10"/>
      <c r="N210" s="10"/>
      <c r="O210" s="10"/>
      <c r="P210" s="10"/>
      <c r="Q210" s="16"/>
    </row>
    <row r="211" ht="25" customHeight="1" spans="1:17">
      <c r="A211" s="16"/>
      <c r="B211" s="80" t="s">
        <v>524</v>
      </c>
      <c r="C211" s="80" t="s">
        <v>480</v>
      </c>
      <c r="D211" s="80" t="s">
        <v>456</v>
      </c>
      <c r="E211" s="80" t="s">
        <v>396</v>
      </c>
      <c r="F211" s="80" t="s">
        <v>390</v>
      </c>
      <c r="G211" s="80" t="s">
        <v>376</v>
      </c>
      <c r="H211" s="10">
        <f t="shared" si="4"/>
        <v>26.033328</v>
      </c>
      <c r="I211" s="10">
        <v>26.033328</v>
      </c>
      <c r="J211" s="10"/>
      <c r="K211" s="10"/>
      <c r="L211" s="10"/>
      <c r="M211" s="10"/>
      <c r="N211" s="10"/>
      <c r="O211" s="10"/>
      <c r="P211" s="10"/>
      <c r="Q211" s="16"/>
    </row>
    <row r="212" ht="25" customHeight="1" spans="1:17">
      <c r="A212" s="16"/>
      <c r="B212" s="80" t="s">
        <v>524</v>
      </c>
      <c r="C212" s="80" t="s">
        <v>480</v>
      </c>
      <c r="D212" s="80" t="s">
        <v>457</v>
      </c>
      <c r="E212" s="80" t="s">
        <v>396</v>
      </c>
      <c r="F212" s="80" t="s">
        <v>388</v>
      </c>
      <c r="G212" s="80" t="s">
        <v>359</v>
      </c>
      <c r="H212" s="10">
        <f t="shared" si="4"/>
        <v>30.36</v>
      </c>
      <c r="I212" s="10">
        <v>30.36</v>
      </c>
      <c r="J212" s="10"/>
      <c r="K212" s="10"/>
      <c r="L212" s="10"/>
      <c r="M212" s="10"/>
      <c r="N212" s="10"/>
      <c r="O212" s="10"/>
      <c r="P212" s="10"/>
      <c r="Q212" s="16"/>
    </row>
    <row r="213" ht="25" customHeight="1" spans="1:17">
      <c r="A213" s="16"/>
      <c r="B213" s="80" t="s">
        <v>525</v>
      </c>
      <c r="C213" s="80" t="s">
        <v>480</v>
      </c>
      <c r="D213" s="80" t="s">
        <v>455</v>
      </c>
      <c r="E213" s="80" t="s">
        <v>396</v>
      </c>
      <c r="F213" s="80" t="s">
        <v>390</v>
      </c>
      <c r="G213" s="80" t="s">
        <v>369</v>
      </c>
      <c r="H213" s="10">
        <f t="shared" si="4"/>
        <v>5.7219</v>
      </c>
      <c r="I213" s="10">
        <v>5.7219</v>
      </c>
      <c r="J213" s="10"/>
      <c r="K213" s="10"/>
      <c r="L213" s="10"/>
      <c r="M213" s="10"/>
      <c r="N213" s="10"/>
      <c r="O213" s="10"/>
      <c r="P213" s="10"/>
      <c r="Q213" s="16"/>
    </row>
    <row r="214" ht="25" customHeight="1" spans="1:17">
      <c r="A214" s="16"/>
      <c r="B214" s="80" t="s">
        <v>525</v>
      </c>
      <c r="C214" s="80" t="s">
        <v>480</v>
      </c>
      <c r="D214" s="80" t="s">
        <v>456</v>
      </c>
      <c r="E214" s="80" t="s">
        <v>396</v>
      </c>
      <c r="F214" s="80" t="s">
        <v>390</v>
      </c>
      <c r="G214" s="80" t="s">
        <v>376</v>
      </c>
      <c r="H214" s="10">
        <f t="shared" si="4"/>
        <v>34.008705</v>
      </c>
      <c r="I214" s="10">
        <v>34.008705</v>
      </c>
      <c r="J214" s="10"/>
      <c r="K214" s="10"/>
      <c r="L214" s="10"/>
      <c r="M214" s="10"/>
      <c r="N214" s="10"/>
      <c r="O214" s="10"/>
      <c r="P214" s="10"/>
      <c r="Q214" s="16"/>
    </row>
    <row r="215" ht="25" customHeight="1" spans="1:17">
      <c r="A215" s="16"/>
      <c r="B215" s="80" t="s">
        <v>525</v>
      </c>
      <c r="C215" s="80" t="s">
        <v>480</v>
      </c>
      <c r="D215" s="80" t="s">
        <v>457</v>
      </c>
      <c r="E215" s="80" t="s">
        <v>396</v>
      </c>
      <c r="F215" s="80" t="s">
        <v>388</v>
      </c>
      <c r="G215" s="80" t="s">
        <v>359</v>
      </c>
      <c r="H215" s="10">
        <f t="shared" si="4"/>
        <v>24.398</v>
      </c>
      <c r="I215" s="10">
        <v>24.398</v>
      </c>
      <c r="J215" s="10"/>
      <c r="K215" s="10"/>
      <c r="L215" s="10"/>
      <c r="M215" s="10"/>
      <c r="N215" s="10"/>
      <c r="O215" s="10"/>
      <c r="P215" s="10"/>
      <c r="Q215" s="16"/>
    </row>
    <row r="216" ht="25" customHeight="1" spans="1:17">
      <c r="A216" s="16"/>
      <c r="B216" s="80" t="s">
        <v>526</v>
      </c>
      <c r="C216" s="80" t="s">
        <v>480</v>
      </c>
      <c r="D216" s="80" t="s">
        <v>455</v>
      </c>
      <c r="E216" s="80" t="s">
        <v>396</v>
      </c>
      <c r="F216" s="80" t="s">
        <v>390</v>
      </c>
      <c r="G216" s="80" t="s">
        <v>369</v>
      </c>
      <c r="H216" s="10">
        <f t="shared" ref="H216:H279" si="5">SUM(I216:P216)</f>
        <v>2.6009</v>
      </c>
      <c r="I216" s="10">
        <v>2.6009</v>
      </c>
      <c r="J216" s="10"/>
      <c r="K216" s="10"/>
      <c r="L216" s="10"/>
      <c r="M216" s="10"/>
      <c r="N216" s="10"/>
      <c r="O216" s="10"/>
      <c r="P216" s="10"/>
      <c r="Q216" s="16"/>
    </row>
    <row r="217" ht="25" customHeight="1" spans="1:17">
      <c r="A217" s="16"/>
      <c r="B217" s="80" t="s">
        <v>526</v>
      </c>
      <c r="C217" s="80" t="s">
        <v>480</v>
      </c>
      <c r="D217" s="80" t="s">
        <v>456</v>
      </c>
      <c r="E217" s="80" t="s">
        <v>396</v>
      </c>
      <c r="F217" s="80" t="s">
        <v>390</v>
      </c>
      <c r="G217" s="80" t="s">
        <v>376</v>
      </c>
      <c r="H217" s="10">
        <f t="shared" si="5"/>
        <v>18.620124</v>
      </c>
      <c r="I217" s="10">
        <v>18.620124</v>
      </c>
      <c r="J217" s="10"/>
      <c r="K217" s="10"/>
      <c r="L217" s="10"/>
      <c r="M217" s="10"/>
      <c r="N217" s="10"/>
      <c r="O217" s="10"/>
      <c r="P217" s="10"/>
      <c r="Q217" s="16"/>
    </row>
    <row r="218" ht="25" customHeight="1" spans="1:17">
      <c r="A218" s="16"/>
      <c r="B218" s="80" t="s">
        <v>526</v>
      </c>
      <c r="C218" s="80" t="s">
        <v>480</v>
      </c>
      <c r="D218" s="80" t="s">
        <v>457</v>
      </c>
      <c r="E218" s="80" t="s">
        <v>396</v>
      </c>
      <c r="F218" s="80" t="s">
        <v>388</v>
      </c>
      <c r="G218" s="80" t="s">
        <v>359</v>
      </c>
      <c r="H218" s="10">
        <f t="shared" si="5"/>
        <v>7.96</v>
      </c>
      <c r="I218" s="10">
        <v>7.96</v>
      </c>
      <c r="J218" s="10"/>
      <c r="K218" s="10"/>
      <c r="L218" s="10"/>
      <c r="M218" s="10"/>
      <c r="N218" s="10"/>
      <c r="O218" s="10"/>
      <c r="P218" s="10"/>
      <c r="Q218" s="16"/>
    </row>
    <row r="219" ht="25" customHeight="1" spans="1:17">
      <c r="A219" s="16"/>
      <c r="B219" s="80" t="s">
        <v>527</v>
      </c>
      <c r="C219" s="80" t="s">
        <v>480</v>
      </c>
      <c r="D219" s="80" t="s">
        <v>455</v>
      </c>
      <c r="E219" s="80" t="s">
        <v>396</v>
      </c>
      <c r="F219" s="80" t="s">
        <v>390</v>
      </c>
      <c r="G219" s="80" t="s">
        <v>363</v>
      </c>
      <c r="H219" s="10">
        <f t="shared" si="5"/>
        <v>3.4245</v>
      </c>
      <c r="I219" s="10">
        <v>3.4245</v>
      </c>
      <c r="J219" s="10"/>
      <c r="K219" s="10"/>
      <c r="L219" s="10"/>
      <c r="M219" s="10"/>
      <c r="N219" s="10"/>
      <c r="O219" s="10"/>
      <c r="P219" s="10"/>
      <c r="Q219" s="16"/>
    </row>
    <row r="220" ht="25" customHeight="1" spans="1:17">
      <c r="A220" s="16"/>
      <c r="B220" s="80" t="s">
        <v>527</v>
      </c>
      <c r="C220" s="80" t="s">
        <v>480</v>
      </c>
      <c r="D220" s="80" t="s">
        <v>456</v>
      </c>
      <c r="E220" s="80" t="s">
        <v>396</v>
      </c>
      <c r="F220" s="80" t="s">
        <v>390</v>
      </c>
      <c r="G220" s="80" t="s">
        <v>376</v>
      </c>
      <c r="H220" s="10">
        <f t="shared" si="5"/>
        <v>10.168875</v>
      </c>
      <c r="I220" s="10">
        <v>10.168875</v>
      </c>
      <c r="J220" s="10"/>
      <c r="K220" s="10"/>
      <c r="L220" s="10"/>
      <c r="M220" s="10"/>
      <c r="N220" s="10"/>
      <c r="O220" s="10"/>
      <c r="P220" s="10"/>
      <c r="Q220" s="16"/>
    </row>
    <row r="221" ht="25" customHeight="1" spans="1:17">
      <c r="A221" s="16"/>
      <c r="B221" s="80" t="s">
        <v>527</v>
      </c>
      <c r="C221" s="80" t="s">
        <v>480</v>
      </c>
      <c r="D221" s="80" t="s">
        <v>457</v>
      </c>
      <c r="E221" s="80" t="s">
        <v>396</v>
      </c>
      <c r="F221" s="80" t="s">
        <v>388</v>
      </c>
      <c r="G221" s="80" t="s">
        <v>359</v>
      </c>
      <c r="H221" s="10">
        <f t="shared" si="5"/>
        <v>9.98</v>
      </c>
      <c r="I221" s="10">
        <v>9.98</v>
      </c>
      <c r="J221" s="10"/>
      <c r="K221" s="10"/>
      <c r="L221" s="10"/>
      <c r="M221" s="10"/>
      <c r="N221" s="10"/>
      <c r="O221" s="10"/>
      <c r="P221" s="10"/>
      <c r="Q221" s="16"/>
    </row>
    <row r="222" ht="25" customHeight="1" spans="1:17">
      <c r="A222" s="16"/>
      <c r="B222" s="80" t="s">
        <v>528</v>
      </c>
      <c r="C222" s="80" t="s">
        <v>480</v>
      </c>
      <c r="D222" s="80" t="s">
        <v>455</v>
      </c>
      <c r="E222" s="80" t="s">
        <v>396</v>
      </c>
      <c r="F222" s="80" t="s">
        <v>390</v>
      </c>
      <c r="G222" s="80" t="s">
        <v>369</v>
      </c>
      <c r="H222" s="10">
        <f t="shared" si="5"/>
        <v>9.0163</v>
      </c>
      <c r="I222" s="10">
        <v>9.0163</v>
      </c>
      <c r="J222" s="10"/>
      <c r="K222" s="10"/>
      <c r="L222" s="10"/>
      <c r="M222" s="10"/>
      <c r="N222" s="10"/>
      <c r="O222" s="10"/>
      <c r="P222" s="10"/>
      <c r="Q222" s="16"/>
    </row>
    <row r="223" ht="25" customHeight="1" spans="1:17">
      <c r="A223" s="16"/>
      <c r="B223" s="80" t="s">
        <v>528</v>
      </c>
      <c r="C223" s="80" t="s">
        <v>480</v>
      </c>
      <c r="D223" s="80" t="s">
        <v>456</v>
      </c>
      <c r="E223" s="80" t="s">
        <v>396</v>
      </c>
      <c r="F223" s="80" t="s">
        <v>390</v>
      </c>
      <c r="G223" s="80" t="s">
        <v>376</v>
      </c>
      <c r="H223" s="10">
        <f t="shared" si="5"/>
        <v>58.538457</v>
      </c>
      <c r="I223" s="10">
        <v>58.538457</v>
      </c>
      <c r="J223" s="10"/>
      <c r="K223" s="10"/>
      <c r="L223" s="10"/>
      <c r="M223" s="10"/>
      <c r="N223" s="10"/>
      <c r="O223" s="10"/>
      <c r="P223" s="10"/>
      <c r="Q223" s="16"/>
    </row>
    <row r="224" ht="25" customHeight="1" spans="1:17">
      <c r="A224" s="16"/>
      <c r="B224" s="80" t="s">
        <v>528</v>
      </c>
      <c r="C224" s="80" t="s">
        <v>480</v>
      </c>
      <c r="D224" s="80" t="s">
        <v>457</v>
      </c>
      <c r="E224" s="80" t="s">
        <v>396</v>
      </c>
      <c r="F224" s="80" t="s">
        <v>388</v>
      </c>
      <c r="G224" s="80" t="s">
        <v>359</v>
      </c>
      <c r="H224" s="10">
        <f t="shared" si="5"/>
        <v>54.58</v>
      </c>
      <c r="I224" s="10">
        <v>54.58</v>
      </c>
      <c r="J224" s="10"/>
      <c r="K224" s="10"/>
      <c r="L224" s="10"/>
      <c r="M224" s="10"/>
      <c r="N224" s="10"/>
      <c r="O224" s="10"/>
      <c r="P224" s="10"/>
      <c r="Q224" s="16"/>
    </row>
    <row r="225" ht="25" customHeight="1" spans="1:17">
      <c r="A225" s="16"/>
      <c r="B225" s="80" t="s">
        <v>529</v>
      </c>
      <c r="C225" s="80" t="s">
        <v>480</v>
      </c>
      <c r="D225" s="80" t="s">
        <v>451</v>
      </c>
      <c r="E225" s="80" t="s">
        <v>396</v>
      </c>
      <c r="F225" s="80" t="s">
        <v>390</v>
      </c>
      <c r="G225" s="80" t="s">
        <v>376</v>
      </c>
      <c r="H225" s="10">
        <f t="shared" si="5"/>
        <v>1.2</v>
      </c>
      <c r="I225" s="10">
        <v>1.2</v>
      </c>
      <c r="J225" s="10"/>
      <c r="K225" s="10"/>
      <c r="L225" s="10"/>
      <c r="M225" s="10"/>
      <c r="N225" s="10"/>
      <c r="O225" s="10"/>
      <c r="P225" s="10"/>
      <c r="Q225" s="16"/>
    </row>
    <row r="226" ht="25" customHeight="1" spans="1:17">
      <c r="A226" s="16"/>
      <c r="B226" s="80" t="s">
        <v>529</v>
      </c>
      <c r="C226" s="80" t="s">
        <v>480</v>
      </c>
      <c r="D226" s="80" t="s">
        <v>455</v>
      </c>
      <c r="E226" s="80" t="s">
        <v>396</v>
      </c>
      <c r="F226" s="80" t="s">
        <v>390</v>
      </c>
      <c r="G226" s="80" t="s">
        <v>369</v>
      </c>
      <c r="H226" s="10">
        <f t="shared" si="5"/>
        <v>8.6695</v>
      </c>
      <c r="I226" s="10">
        <v>8.6695</v>
      </c>
      <c r="J226" s="10"/>
      <c r="K226" s="10"/>
      <c r="L226" s="10"/>
      <c r="M226" s="10"/>
      <c r="N226" s="10"/>
      <c r="O226" s="10"/>
      <c r="P226" s="10"/>
      <c r="Q226" s="16"/>
    </row>
    <row r="227" ht="25" customHeight="1" spans="1:17">
      <c r="A227" s="16"/>
      <c r="B227" s="80" t="s">
        <v>529</v>
      </c>
      <c r="C227" s="80" t="s">
        <v>480</v>
      </c>
      <c r="D227" s="80" t="s">
        <v>456</v>
      </c>
      <c r="E227" s="80" t="s">
        <v>396</v>
      </c>
      <c r="F227" s="80" t="s">
        <v>390</v>
      </c>
      <c r="G227" s="80" t="s">
        <v>376</v>
      </c>
      <c r="H227" s="10">
        <f t="shared" si="5"/>
        <v>54.002523</v>
      </c>
      <c r="I227" s="10">
        <v>54.002523</v>
      </c>
      <c r="J227" s="10"/>
      <c r="K227" s="10"/>
      <c r="L227" s="10"/>
      <c r="M227" s="10"/>
      <c r="N227" s="10"/>
      <c r="O227" s="10"/>
      <c r="P227" s="10"/>
      <c r="Q227" s="16"/>
    </row>
    <row r="228" ht="25" customHeight="1" spans="1:17">
      <c r="A228" s="16"/>
      <c r="B228" s="80" t="s">
        <v>529</v>
      </c>
      <c r="C228" s="80" t="s">
        <v>480</v>
      </c>
      <c r="D228" s="80" t="s">
        <v>457</v>
      </c>
      <c r="E228" s="80" t="s">
        <v>396</v>
      </c>
      <c r="F228" s="80" t="s">
        <v>388</v>
      </c>
      <c r="G228" s="80" t="s">
        <v>359</v>
      </c>
      <c r="H228" s="10">
        <f t="shared" si="5"/>
        <v>59.9</v>
      </c>
      <c r="I228" s="10">
        <v>59.9</v>
      </c>
      <c r="J228" s="10"/>
      <c r="K228" s="10"/>
      <c r="L228" s="10"/>
      <c r="M228" s="10"/>
      <c r="N228" s="10"/>
      <c r="O228" s="10"/>
      <c r="P228" s="10"/>
      <c r="Q228" s="16"/>
    </row>
    <row r="229" ht="25" customHeight="1" spans="1:17">
      <c r="A229" s="16"/>
      <c r="B229" s="80" t="s">
        <v>530</v>
      </c>
      <c r="C229" s="80" t="s">
        <v>480</v>
      </c>
      <c r="D229" s="80" t="s">
        <v>454</v>
      </c>
      <c r="E229" s="80" t="s">
        <v>396</v>
      </c>
      <c r="F229" s="80" t="s">
        <v>390</v>
      </c>
      <c r="G229" s="80" t="s">
        <v>387</v>
      </c>
      <c r="H229" s="10">
        <f t="shared" si="5"/>
        <v>8.2</v>
      </c>
      <c r="I229" s="10">
        <v>8.2</v>
      </c>
      <c r="J229" s="10"/>
      <c r="K229" s="10"/>
      <c r="L229" s="10"/>
      <c r="M229" s="10"/>
      <c r="N229" s="10"/>
      <c r="O229" s="10"/>
      <c r="P229" s="10"/>
      <c r="Q229" s="16"/>
    </row>
    <row r="230" ht="25" customHeight="1" spans="1:17">
      <c r="A230" s="16"/>
      <c r="B230" s="80" t="s">
        <v>530</v>
      </c>
      <c r="C230" s="80" t="s">
        <v>480</v>
      </c>
      <c r="D230" s="80" t="s">
        <v>455</v>
      </c>
      <c r="E230" s="80" t="s">
        <v>396</v>
      </c>
      <c r="F230" s="80" t="s">
        <v>390</v>
      </c>
      <c r="G230" s="80" t="s">
        <v>369</v>
      </c>
      <c r="H230" s="10">
        <f t="shared" si="5"/>
        <v>7.4991</v>
      </c>
      <c r="I230" s="10">
        <v>7.4991</v>
      </c>
      <c r="J230" s="10"/>
      <c r="K230" s="10"/>
      <c r="L230" s="10"/>
      <c r="M230" s="10"/>
      <c r="N230" s="10"/>
      <c r="O230" s="10"/>
      <c r="P230" s="10"/>
      <c r="Q230" s="16"/>
    </row>
    <row r="231" ht="25" customHeight="1" spans="1:17">
      <c r="A231" s="16"/>
      <c r="B231" s="80" t="s">
        <v>530</v>
      </c>
      <c r="C231" s="80" t="s">
        <v>480</v>
      </c>
      <c r="D231" s="80" t="s">
        <v>457</v>
      </c>
      <c r="E231" s="80" t="s">
        <v>396</v>
      </c>
      <c r="F231" s="80" t="s">
        <v>388</v>
      </c>
      <c r="G231" s="80" t="s">
        <v>359</v>
      </c>
      <c r="H231" s="10">
        <f t="shared" si="5"/>
        <v>19.56</v>
      </c>
      <c r="I231" s="10">
        <v>19.56</v>
      </c>
      <c r="J231" s="10"/>
      <c r="K231" s="10"/>
      <c r="L231" s="10"/>
      <c r="M231" s="10"/>
      <c r="N231" s="10"/>
      <c r="O231" s="10"/>
      <c r="P231" s="10"/>
      <c r="Q231" s="16"/>
    </row>
    <row r="232" ht="25" customHeight="1" spans="1:17">
      <c r="A232" s="16"/>
      <c r="B232" s="80" t="s">
        <v>531</v>
      </c>
      <c r="C232" s="80" t="s">
        <v>480</v>
      </c>
      <c r="D232" s="80" t="s">
        <v>455</v>
      </c>
      <c r="E232" s="80" t="s">
        <v>396</v>
      </c>
      <c r="F232" s="80" t="s">
        <v>390</v>
      </c>
      <c r="G232" s="80" t="s">
        <v>369</v>
      </c>
      <c r="H232" s="10">
        <f t="shared" si="5"/>
        <v>6.1553</v>
      </c>
      <c r="I232" s="10">
        <v>6.1553</v>
      </c>
      <c r="J232" s="10"/>
      <c r="K232" s="10"/>
      <c r="L232" s="10"/>
      <c r="M232" s="10"/>
      <c r="N232" s="10"/>
      <c r="O232" s="10"/>
      <c r="P232" s="10"/>
      <c r="Q232" s="16"/>
    </row>
    <row r="233" ht="25" customHeight="1" spans="1:17">
      <c r="A233" s="16"/>
      <c r="B233" s="80" t="s">
        <v>531</v>
      </c>
      <c r="C233" s="80" t="s">
        <v>480</v>
      </c>
      <c r="D233" s="80" t="s">
        <v>456</v>
      </c>
      <c r="E233" s="80" t="s">
        <v>396</v>
      </c>
      <c r="F233" s="80" t="s">
        <v>390</v>
      </c>
      <c r="G233" s="80" t="s">
        <v>376</v>
      </c>
      <c r="H233" s="10">
        <f t="shared" si="5"/>
        <v>28.693317</v>
      </c>
      <c r="I233" s="10">
        <v>28.693317</v>
      </c>
      <c r="J233" s="10"/>
      <c r="K233" s="10"/>
      <c r="L233" s="10"/>
      <c r="M233" s="10"/>
      <c r="N233" s="10"/>
      <c r="O233" s="10"/>
      <c r="P233" s="10"/>
      <c r="Q233" s="16"/>
    </row>
    <row r="234" ht="25" customHeight="1" spans="1:17">
      <c r="A234" s="16"/>
      <c r="B234" s="80" t="s">
        <v>531</v>
      </c>
      <c r="C234" s="80" t="s">
        <v>480</v>
      </c>
      <c r="D234" s="80" t="s">
        <v>457</v>
      </c>
      <c r="E234" s="80" t="s">
        <v>396</v>
      </c>
      <c r="F234" s="80" t="s">
        <v>388</v>
      </c>
      <c r="G234" s="80" t="s">
        <v>359</v>
      </c>
      <c r="H234" s="10">
        <f t="shared" si="5"/>
        <v>43.14</v>
      </c>
      <c r="I234" s="10">
        <v>43.14</v>
      </c>
      <c r="J234" s="10"/>
      <c r="K234" s="10"/>
      <c r="L234" s="10"/>
      <c r="M234" s="10"/>
      <c r="N234" s="10"/>
      <c r="O234" s="10"/>
      <c r="P234" s="10"/>
      <c r="Q234" s="16"/>
    </row>
    <row r="235" ht="25" customHeight="1" spans="1:17">
      <c r="A235" s="16"/>
      <c r="B235" s="80" t="s">
        <v>532</v>
      </c>
      <c r="C235" s="80" t="s">
        <v>480</v>
      </c>
      <c r="D235" s="80" t="s">
        <v>455</v>
      </c>
      <c r="E235" s="80" t="s">
        <v>396</v>
      </c>
      <c r="F235" s="80" t="s">
        <v>390</v>
      </c>
      <c r="G235" s="80" t="s">
        <v>369</v>
      </c>
      <c r="H235" s="10">
        <f t="shared" si="5"/>
        <v>5.5918</v>
      </c>
      <c r="I235" s="10">
        <v>5.5918</v>
      </c>
      <c r="J235" s="10"/>
      <c r="K235" s="10"/>
      <c r="L235" s="10"/>
      <c r="M235" s="10"/>
      <c r="N235" s="10"/>
      <c r="O235" s="10"/>
      <c r="P235" s="10"/>
      <c r="Q235" s="16"/>
    </row>
    <row r="236" ht="25" customHeight="1" spans="1:17">
      <c r="A236" s="16"/>
      <c r="B236" s="80" t="s">
        <v>532</v>
      </c>
      <c r="C236" s="80" t="s">
        <v>480</v>
      </c>
      <c r="D236" s="80" t="s">
        <v>456</v>
      </c>
      <c r="E236" s="80" t="s">
        <v>403</v>
      </c>
      <c r="F236" s="80" t="s">
        <v>390</v>
      </c>
      <c r="G236" s="80" t="s">
        <v>376</v>
      </c>
      <c r="H236" s="10">
        <f t="shared" si="5"/>
        <v>35.887806</v>
      </c>
      <c r="I236" s="10">
        <v>35.887806</v>
      </c>
      <c r="J236" s="10"/>
      <c r="K236" s="10"/>
      <c r="L236" s="10"/>
      <c r="M236" s="10"/>
      <c r="N236" s="10"/>
      <c r="O236" s="10"/>
      <c r="P236" s="10"/>
      <c r="Q236" s="16"/>
    </row>
    <row r="237" ht="25" customHeight="1" spans="1:17">
      <c r="A237" s="16"/>
      <c r="B237" s="80" t="s">
        <v>532</v>
      </c>
      <c r="C237" s="80" t="s">
        <v>480</v>
      </c>
      <c r="D237" s="80" t="s">
        <v>457</v>
      </c>
      <c r="E237" s="80" t="s">
        <v>396</v>
      </c>
      <c r="F237" s="80" t="s">
        <v>388</v>
      </c>
      <c r="G237" s="80" t="s">
        <v>359</v>
      </c>
      <c r="H237" s="10">
        <f t="shared" si="5"/>
        <v>26.12</v>
      </c>
      <c r="I237" s="10">
        <v>26.12</v>
      </c>
      <c r="J237" s="10"/>
      <c r="K237" s="10"/>
      <c r="L237" s="10"/>
      <c r="M237" s="10"/>
      <c r="N237" s="10"/>
      <c r="O237" s="10"/>
      <c r="P237" s="10"/>
      <c r="Q237" s="16"/>
    </row>
    <row r="238" ht="25" customHeight="1" spans="1:17">
      <c r="A238" s="16"/>
      <c r="B238" s="80" t="s">
        <v>533</v>
      </c>
      <c r="C238" s="80" t="s">
        <v>480</v>
      </c>
      <c r="D238" s="80" t="s">
        <v>455</v>
      </c>
      <c r="E238" s="80" t="s">
        <v>396</v>
      </c>
      <c r="F238" s="80" t="s">
        <v>390</v>
      </c>
      <c r="G238" s="80" t="s">
        <v>369</v>
      </c>
      <c r="H238" s="10">
        <f t="shared" si="5"/>
        <v>5.7652</v>
      </c>
      <c r="I238" s="10">
        <v>5.7652</v>
      </c>
      <c r="J238" s="10"/>
      <c r="K238" s="10"/>
      <c r="L238" s="10"/>
      <c r="M238" s="10"/>
      <c r="N238" s="10"/>
      <c r="O238" s="10"/>
      <c r="P238" s="10"/>
      <c r="Q238" s="16"/>
    </row>
    <row r="239" ht="25" customHeight="1" spans="1:17">
      <c r="A239" s="16"/>
      <c r="B239" s="80" t="s">
        <v>533</v>
      </c>
      <c r="C239" s="80" t="s">
        <v>480</v>
      </c>
      <c r="D239" s="80" t="s">
        <v>456</v>
      </c>
      <c r="E239" s="80" t="s">
        <v>396</v>
      </c>
      <c r="F239" s="80" t="s">
        <v>390</v>
      </c>
      <c r="G239" s="80" t="s">
        <v>376</v>
      </c>
      <c r="H239" s="10">
        <f t="shared" si="5"/>
        <v>60.618393</v>
      </c>
      <c r="I239" s="10">
        <v>60.618393</v>
      </c>
      <c r="J239" s="10"/>
      <c r="K239" s="10"/>
      <c r="L239" s="10"/>
      <c r="M239" s="10"/>
      <c r="N239" s="10"/>
      <c r="O239" s="10"/>
      <c r="P239" s="10"/>
      <c r="Q239" s="16"/>
    </row>
    <row r="240" ht="25" customHeight="1" spans="1:17">
      <c r="A240" s="16"/>
      <c r="B240" s="80" t="s">
        <v>533</v>
      </c>
      <c r="C240" s="80" t="s">
        <v>480</v>
      </c>
      <c r="D240" s="80" t="s">
        <v>457</v>
      </c>
      <c r="E240" s="80" t="s">
        <v>396</v>
      </c>
      <c r="F240" s="80" t="s">
        <v>388</v>
      </c>
      <c r="G240" s="80" t="s">
        <v>359</v>
      </c>
      <c r="H240" s="10">
        <f t="shared" si="5"/>
        <v>37.4</v>
      </c>
      <c r="I240" s="10">
        <v>37.4</v>
      </c>
      <c r="J240" s="10"/>
      <c r="K240" s="10"/>
      <c r="L240" s="10"/>
      <c r="M240" s="10"/>
      <c r="N240" s="10"/>
      <c r="O240" s="10"/>
      <c r="P240" s="10"/>
      <c r="Q240" s="16"/>
    </row>
    <row r="241" ht="25" customHeight="1" spans="1:17">
      <c r="A241" s="16"/>
      <c r="B241" s="80" t="s">
        <v>534</v>
      </c>
      <c r="C241" s="80" t="s">
        <v>480</v>
      </c>
      <c r="D241" s="80" t="s">
        <v>455</v>
      </c>
      <c r="E241" s="80" t="s">
        <v>396</v>
      </c>
      <c r="F241" s="80" t="s">
        <v>390</v>
      </c>
      <c r="G241" s="80" t="s">
        <v>369</v>
      </c>
      <c r="H241" s="10">
        <f t="shared" si="5"/>
        <v>5.6785</v>
      </c>
      <c r="I241" s="10">
        <v>5.6785</v>
      </c>
      <c r="J241" s="10"/>
      <c r="K241" s="10"/>
      <c r="L241" s="10"/>
      <c r="M241" s="10"/>
      <c r="N241" s="10"/>
      <c r="O241" s="10"/>
      <c r="P241" s="10"/>
      <c r="Q241" s="16"/>
    </row>
    <row r="242" ht="25" customHeight="1" spans="1:17">
      <c r="A242" s="16"/>
      <c r="B242" s="80" t="s">
        <v>534</v>
      </c>
      <c r="C242" s="80" t="s">
        <v>480</v>
      </c>
      <c r="D242" s="80" t="s">
        <v>456</v>
      </c>
      <c r="E242" s="80" t="s">
        <v>396</v>
      </c>
      <c r="F242" s="80" t="s">
        <v>390</v>
      </c>
      <c r="G242" s="80" t="s">
        <v>376</v>
      </c>
      <c r="H242" s="10">
        <f t="shared" si="5"/>
        <v>79.021257</v>
      </c>
      <c r="I242" s="10">
        <v>79.021257</v>
      </c>
      <c r="J242" s="10"/>
      <c r="K242" s="10"/>
      <c r="L242" s="10"/>
      <c r="M242" s="10"/>
      <c r="N242" s="10"/>
      <c r="O242" s="10"/>
      <c r="P242" s="10"/>
      <c r="Q242" s="16"/>
    </row>
    <row r="243" ht="25" customHeight="1" spans="1:17">
      <c r="A243" s="16"/>
      <c r="B243" s="80" t="s">
        <v>534</v>
      </c>
      <c r="C243" s="80" t="s">
        <v>480</v>
      </c>
      <c r="D243" s="80" t="s">
        <v>457</v>
      </c>
      <c r="E243" s="80" t="s">
        <v>396</v>
      </c>
      <c r="F243" s="80" t="s">
        <v>388</v>
      </c>
      <c r="G243" s="80" t="s">
        <v>359</v>
      </c>
      <c r="H243" s="10">
        <f t="shared" si="5"/>
        <v>33.66</v>
      </c>
      <c r="I243" s="10">
        <v>33.66</v>
      </c>
      <c r="J243" s="10"/>
      <c r="K243" s="10"/>
      <c r="L243" s="10"/>
      <c r="M243" s="10"/>
      <c r="N243" s="10"/>
      <c r="O243" s="10"/>
      <c r="P243" s="10"/>
      <c r="Q243" s="16"/>
    </row>
    <row r="244" ht="25" customHeight="1" spans="1:17">
      <c r="A244" s="16"/>
      <c r="B244" s="80" t="s">
        <v>535</v>
      </c>
      <c r="C244" s="80" t="s">
        <v>480</v>
      </c>
      <c r="D244" s="80" t="s">
        <v>451</v>
      </c>
      <c r="E244" s="80" t="s">
        <v>396</v>
      </c>
      <c r="F244" s="80" t="s">
        <v>390</v>
      </c>
      <c r="G244" s="80" t="s">
        <v>376</v>
      </c>
      <c r="H244" s="10">
        <f t="shared" si="5"/>
        <v>0.6</v>
      </c>
      <c r="I244" s="10">
        <v>0.6</v>
      </c>
      <c r="J244" s="10"/>
      <c r="K244" s="10"/>
      <c r="L244" s="10"/>
      <c r="M244" s="10"/>
      <c r="N244" s="10"/>
      <c r="O244" s="10"/>
      <c r="P244" s="10"/>
      <c r="Q244" s="16"/>
    </row>
    <row r="245" ht="25" customHeight="1" spans="1:17">
      <c r="A245" s="16"/>
      <c r="B245" s="80" t="s">
        <v>535</v>
      </c>
      <c r="C245" s="80" t="s">
        <v>480</v>
      </c>
      <c r="D245" s="80" t="s">
        <v>455</v>
      </c>
      <c r="E245" s="80" t="s">
        <v>396</v>
      </c>
      <c r="F245" s="80" t="s">
        <v>390</v>
      </c>
      <c r="G245" s="80" t="s">
        <v>369</v>
      </c>
      <c r="H245" s="10">
        <f t="shared" si="5"/>
        <v>14.7815</v>
      </c>
      <c r="I245" s="10">
        <v>14.7815</v>
      </c>
      <c r="J245" s="10"/>
      <c r="K245" s="10"/>
      <c r="L245" s="10"/>
      <c r="M245" s="10"/>
      <c r="N245" s="10"/>
      <c r="O245" s="10"/>
      <c r="P245" s="10"/>
      <c r="Q245" s="16"/>
    </row>
    <row r="246" ht="25" customHeight="1" spans="1:17">
      <c r="A246" s="16"/>
      <c r="B246" s="80" t="s">
        <v>535</v>
      </c>
      <c r="C246" s="80" t="s">
        <v>480</v>
      </c>
      <c r="D246" s="80" t="s">
        <v>456</v>
      </c>
      <c r="E246" s="80" t="s">
        <v>396</v>
      </c>
      <c r="F246" s="80" t="s">
        <v>390</v>
      </c>
      <c r="G246" s="80" t="s">
        <v>376</v>
      </c>
      <c r="H246" s="10">
        <f t="shared" si="5"/>
        <v>65.809332</v>
      </c>
      <c r="I246" s="10">
        <v>65.809332</v>
      </c>
      <c r="J246" s="10"/>
      <c r="K246" s="10"/>
      <c r="L246" s="10"/>
      <c r="M246" s="10"/>
      <c r="N246" s="10"/>
      <c r="O246" s="10"/>
      <c r="P246" s="10"/>
      <c r="Q246" s="16"/>
    </row>
    <row r="247" ht="25" customHeight="1" spans="1:17">
      <c r="A247" s="16"/>
      <c r="B247" s="80" t="s">
        <v>535</v>
      </c>
      <c r="C247" s="80" t="s">
        <v>480</v>
      </c>
      <c r="D247" s="80" t="s">
        <v>457</v>
      </c>
      <c r="E247" s="80" t="s">
        <v>396</v>
      </c>
      <c r="F247" s="80" t="s">
        <v>388</v>
      </c>
      <c r="G247" s="80" t="s">
        <v>359</v>
      </c>
      <c r="H247" s="10">
        <f t="shared" si="5"/>
        <v>58</v>
      </c>
      <c r="I247" s="10">
        <v>58</v>
      </c>
      <c r="J247" s="10"/>
      <c r="K247" s="10"/>
      <c r="L247" s="10"/>
      <c r="M247" s="10"/>
      <c r="N247" s="10"/>
      <c r="O247" s="10"/>
      <c r="P247" s="10"/>
      <c r="Q247" s="16"/>
    </row>
    <row r="248" ht="25" customHeight="1" spans="1:17">
      <c r="A248" s="16"/>
      <c r="B248" s="80" t="s">
        <v>536</v>
      </c>
      <c r="C248" s="80" t="s">
        <v>480</v>
      </c>
      <c r="D248" s="80" t="s">
        <v>451</v>
      </c>
      <c r="E248" s="80" t="s">
        <v>396</v>
      </c>
      <c r="F248" s="80" t="s">
        <v>390</v>
      </c>
      <c r="G248" s="80" t="s">
        <v>376</v>
      </c>
      <c r="H248" s="10">
        <f t="shared" si="5"/>
        <v>1.2</v>
      </c>
      <c r="I248" s="10">
        <v>1.2</v>
      </c>
      <c r="J248" s="10"/>
      <c r="K248" s="10"/>
      <c r="L248" s="10"/>
      <c r="M248" s="10"/>
      <c r="N248" s="10"/>
      <c r="O248" s="10"/>
      <c r="P248" s="10"/>
      <c r="Q248" s="16"/>
    </row>
    <row r="249" ht="25" customHeight="1" spans="1:17">
      <c r="A249" s="16"/>
      <c r="B249" s="80" t="s">
        <v>536</v>
      </c>
      <c r="C249" s="80" t="s">
        <v>480</v>
      </c>
      <c r="D249" s="80" t="s">
        <v>455</v>
      </c>
      <c r="E249" s="80" t="s">
        <v>396</v>
      </c>
      <c r="F249" s="80" t="s">
        <v>390</v>
      </c>
      <c r="G249" s="80" t="s">
        <v>369</v>
      </c>
      <c r="H249" s="10">
        <f t="shared" si="5"/>
        <v>8.6695</v>
      </c>
      <c r="I249" s="10">
        <v>8.6695</v>
      </c>
      <c r="J249" s="10"/>
      <c r="K249" s="10"/>
      <c r="L249" s="10"/>
      <c r="M249" s="10"/>
      <c r="N249" s="10"/>
      <c r="O249" s="10"/>
      <c r="P249" s="10"/>
      <c r="Q249" s="16"/>
    </row>
    <row r="250" ht="25" customHeight="1" spans="1:17">
      <c r="A250" s="16"/>
      <c r="B250" s="80" t="s">
        <v>536</v>
      </c>
      <c r="C250" s="80" t="s">
        <v>480</v>
      </c>
      <c r="D250" s="80" t="s">
        <v>456</v>
      </c>
      <c r="E250" s="80" t="s">
        <v>396</v>
      </c>
      <c r="F250" s="80" t="s">
        <v>390</v>
      </c>
      <c r="G250" s="80" t="s">
        <v>376</v>
      </c>
      <c r="H250" s="10">
        <f t="shared" si="5"/>
        <v>55.171689</v>
      </c>
      <c r="I250" s="10">
        <v>55.171689</v>
      </c>
      <c r="J250" s="10"/>
      <c r="K250" s="10"/>
      <c r="L250" s="10"/>
      <c r="M250" s="10"/>
      <c r="N250" s="10"/>
      <c r="O250" s="10"/>
      <c r="P250" s="10"/>
      <c r="Q250" s="16"/>
    </row>
    <row r="251" ht="25" customHeight="1" spans="1:17">
      <c r="A251" s="16"/>
      <c r="B251" s="80" t="s">
        <v>536</v>
      </c>
      <c r="C251" s="80" t="s">
        <v>480</v>
      </c>
      <c r="D251" s="80" t="s">
        <v>457</v>
      </c>
      <c r="E251" s="80" t="s">
        <v>396</v>
      </c>
      <c r="F251" s="80" t="s">
        <v>388</v>
      </c>
      <c r="G251" s="80" t="s">
        <v>359</v>
      </c>
      <c r="H251" s="10">
        <f t="shared" si="5"/>
        <v>22.32</v>
      </c>
      <c r="I251" s="10">
        <v>22.32</v>
      </c>
      <c r="J251" s="10"/>
      <c r="K251" s="10"/>
      <c r="L251" s="10"/>
      <c r="M251" s="10"/>
      <c r="N251" s="10"/>
      <c r="O251" s="10"/>
      <c r="P251" s="10"/>
      <c r="Q251" s="16"/>
    </row>
    <row r="252" ht="25" customHeight="1" spans="1:17">
      <c r="A252" s="16"/>
      <c r="B252" s="80" t="s">
        <v>537</v>
      </c>
      <c r="C252" s="80" t="s">
        <v>480</v>
      </c>
      <c r="D252" s="80" t="s">
        <v>451</v>
      </c>
      <c r="E252" s="80" t="s">
        <v>396</v>
      </c>
      <c r="F252" s="80" t="s">
        <v>390</v>
      </c>
      <c r="G252" s="80" t="s">
        <v>376</v>
      </c>
      <c r="H252" s="10">
        <f t="shared" si="5"/>
        <v>2.4</v>
      </c>
      <c r="I252" s="10">
        <v>2.4</v>
      </c>
      <c r="J252" s="10"/>
      <c r="K252" s="10"/>
      <c r="L252" s="10"/>
      <c r="M252" s="10"/>
      <c r="N252" s="10"/>
      <c r="O252" s="10"/>
      <c r="P252" s="10"/>
      <c r="Q252" s="16"/>
    </row>
    <row r="253" ht="25" customHeight="1" spans="1:17">
      <c r="A253" s="16"/>
      <c r="B253" s="80" t="s">
        <v>537</v>
      </c>
      <c r="C253" s="80" t="s">
        <v>480</v>
      </c>
      <c r="D253" s="80" t="s">
        <v>455</v>
      </c>
      <c r="E253" s="80" t="s">
        <v>396</v>
      </c>
      <c r="F253" s="80" t="s">
        <v>390</v>
      </c>
      <c r="G253" s="80" t="s">
        <v>369</v>
      </c>
      <c r="H253" s="10">
        <f t="shared" si="5"/>
        <v>10.7502</v>
      </c>
      <c r="I253" s="10">
        <v>10.7502</v>
      </c>
      <c r="J253" s="10"/>
      <c r="K253" s="10"/>
      <c r="L253" s="10"/>
      <c r="M253" s="10"/>
      <c r="N253" s="10"/>
      <c r="O253" s="10"/>
      <c r="P253" s="10"/>
      <c r="Q253" s="16"/>
    </row>
    <row r="254" ht="25" customHeight="1" spans="1:17">
      <c r="A254" s="16"/>
      <c r="B254" s="80" t="s">
        <v>537</v>
      </c>
      <c r="C254" s="80" t="s">
        <v>480</v>
      </c>
      <c r="D254" s="80" t="s">
        <v>456</v>
      </c>
      <c r="E254" s="80" t="s">
        <v>396</v>
      </c>
      <c r="F254" s="80" t="s">
        <v>390</v>
      </c>
      <c r="G254" s="80" t="s">
        <v>376</v>
      </c>
      <c r="H254" s="10">
        <f t="shared" si="5"/>
        <v>37.395477</v>
      </c>
      <c r="I254" s="10">
        <v>37.395477</v>
      </c>
      <c r="J254" s="10"/>
      <c r="K254" s="10"/>
      <c r="L254" s="10"/>
      <c r="M254" s="10"/>
      <c r="N254" s="10"/>
      <c r="O254" s="10"/>
      <c r="P254" s="10"/>
      <c r="Q254" s="16"/>
    </row>
    <row r="255" ht="25" customHeight="1" spans="1:17">
      <c r="A255" s="16"/>
      <c r="B255" s="80" t="s">
        <v>537</v>
      </c>
      <c r="C255" s="80" t="s">
        <v>480</v>
      </c>
      <c r="D255" s="80" t="s">
        <v>457</v>
      </c>
      <c r="E255" s="80" t="s">
        <v>396</v>
      </c>
      <c r="F255" s="80" t="s">
        <v>388</v>
      </c>
      <c r="G255" s="80" t="s">
        <v>359</v>
      </c>
      <c r="H255" s="10">
        <f t="shared" si="5"/>
        <v>29.4</v>
      </c>
      <c r="I255" s="10">
        <v>29.4</v>
      </c>
      <c r="J255" s="10"/>
      <c r="K255" s="10"/>
      <c r="L255" s="10"/>
      <c r="M255" s="10"/>
      <c r="N255" s="10"/>
      <c r="O255" s="10"/>
      <c r="P255" s="10"/>
      <c r="Q255" s="16"/>
    </row>
    <row r="256" ht="25" customHeight="1" spans="1:17">
      <c r="A256" s="16"/>
      <c r="B256" s="80" t="s">
        <v>538</v>
      </c>
      <c r="C256" s="80" t="s">
        <v>480</v>
      </c>
      <c r="D256" s="80" t="s">
        <v>451</v>
      </c>
      <c r="E256" s="80" t="s">
        <v>396</v>
      </c>
      <c r="F256" s="80" t="s">
        <v>390</v>
      </c>
      <c r="G256" s="80" t="s">
        <v>376</v>
      </c>
      <c r="H256" s="10">
        <f t="shared" si="5"/>
        <v>1.2</v>
      </c>
      <c r="I256" s="10">
        <v>1.2</v>
      </c>
      <c r="J256" s="10"/>
      <c r="K256" s="10"/>
      <c r="L256" s="10"/>
      <c r="M256" s="10"/>
      <c r="N256" s="10"/>
      <c r="O256" s="10"/>
      <c r="P256" s="10"/>
      <c r="Q256" s="16"/>
    </row>
    <row r="257" ht="25" customHeight="1" spans="1:17">
      <c r="A257" s="16"/>
      <c r="B257" s="80" t="s">
        <v>538</v>
      </c>
      <c r="C257" s="80" t="s">
        <v>480</v>
      </c>
      <c r="D257" s="80" t="s">
        <v>455</v>
      </c>
      <c r="E257" s="80" t="s">
        <v>396</v>
      </c>
      <c r="F257" s="80" t="s">
        <v>390</v>
      </c>
      <c r="G257" s="80" t="s">
        <v>369</v>
      </c>
      <c r="H257" s="10">
        <f t="shared" si="5"/>
        <v>13.3077</v>
      </c>
      <c r="I257" s="10">
        <v>13.3077</v>
      </c>
      <c r="J257" s="10"/>
      <c r="K257" s="10"/>
      <c r="L257" s="10"/>
      <c r="M257" s="10"/>
      <c r="N257" s="10"/>
      <c r="O257" s="10"/>
      <c r="P257" s="10"/>
      <c r="Q257" s="16"/>
    </row>
    <row r="258" ht="25" customHeight="1" spans="1:17">
      <c r="A258" s="16"/>
      <c r="B258" s="80" t="s">
        <v>538</v>
      </c>
      <c r="C258" s="80" t="s">
        <v>480</v>
      </c>
      <c r="D258" s="80" t="s">
        <v>456</v>
      </c>
      <c r="E258" s="80" t="s">
        <v>396</v>
      </c>
      <c r="F258" s="80" t="s">
        <v>390</v>
      </c>
      <c r="G258" s="80" t="s">
        <v>376</v>
      </c>
      <c r="H258" s="10">
        <f t="shared" si="5"/>
        <v>48.06576</v>
      </c>
      <c r="I258" s="10">
        <v>48.06576</v>
      </c>
      <c r="J258" s="10"/>
      <c r="K258" s="10"/>
      <c r="L258" s="10"/>
      <c r="M258" s="10"/>
      <c r="N258" s="10"/>
      <c r="O258" s="10"/>
      <c r="P258" s="10"/>
      <c r="Q258" s="16"/>
    </row>
    <row r="259" ht="25" customHeight="1" spans="1:17">
      <c r="A259" s="16"/>
      <c r="B259" s="80" t="s">
        <v>538</v>
      </c>
      <c r="C259" s="80" t="s">
        <v>480</v>
      </c>
      <c r="D259" s="80" t="s">
        <v>457</v>
      </c>
      <c r="E259" s="80" t="s">
        <v>396</v>
      </c>
      <c r="F259" s="80" t="s">
        <v>388</v>
      </c>
      <c r="G259" s="80" t="s">
        <v>359</v>
      </c>
      <c r="H259" s="10">
        <f t="shared" si="5"/>
        <v>36.4</v>
      </c>
      <c r="I259" s="10">
        <v>36.4</v>
      </c>
      <c r="J259" s="10"/>
      <c r="K259" s="10"/>
      <c r="L259" s="10"/>
      <c r="M259" s="10"/>
      <c r="N259" s="10"/>
      <c r="O259" s="10"/>
      <c r="P259" s="10"/>
      <c r="Q259" s="16"/>
    </row>
    <row r="260" ht="25" customHeight="1" spans="1:17">
      <c r="A260" s="16"/>
      <c r="B260" s="80" t="s">
        <v>539</v>
      </c>
      <c r="C260" s="80" t="s">
        <v>480</v>
      </c>
      <c r="D260" s="80" t="s">
        <v>455</v>
      </c>
      <c r="E260" s="80" t="s">
        <v>396</v>
      </c>
      <c r="F260" s="80" t="s">
        <v>390</v>
      </c>
      <c r="G260" s="80" t="s">
        <v>369</v>
      </c>
      <c r="H260" s="10">
        <f t="shared" si="5"/>
        <v>10.1</v>
      </c>
      <c r="I260" s="10">
        <v>10.1</v>
      </c>
      <c r="J260" s="10"/>
      <c r="K260" s="10"/>
      <c r="L260" s="10"/>
      <c r="M260" s="10"/>
      <c r="N260" s="10"/>
      <c r="O260" s="10"/>
      <c r="P260" s="10"/>
      <c r="Q260" s="16"/>
    </row>
    <row r="261" ht="25" customHeight="1" spans="1:17">
      <c r="A261" s="16"/>
      <c r="B261" s="80" t="s">
        <v>539</v>
      </c>
      <c r="C261" s="80" t="s">
        <v>480</v>
      </c>
      <c r="D261" s="80" t="s">
        <v>457</v>
      </c>
      <c r="E261" s="80" t="s">
        <v>396</v>
      </c>
      <c r="F261" s="80" t="s">
        <v>388</v>
      </c>
      <c r="G261" s="80" t="s">
        <v>359</v>
      </c>
      <c r="H261" s="10">
        <f t="shared" si="5"/>
        <v>27.46</v>
      </c>
      <c r="I261" s="10">
        <v>27.46</v>
      </c>
      <c r="J261" s="10"/>
      <c r="K261" s="10"/>
      <c r="L261" s="10"/>
      <c r="M261" s="10"/>
      <c r="N261" s="10"/>
      <c r="O261" s="10"/>
      <c r="P261" s="10"/>
      <c r="Q261" s="16"/>
    </row>
    <row r="262" ht="25" customHeight="1" spans="1:17">
      <c r="A262" s="16"/>
      <c r="B262" s="80" t="s">
        <v>540</v>
      </c>
      <c r="C262" s="80" t="s">
        <v>480</v>
      </c>
      <c r="D262" s="80" t="s">
        <v>455</v>
      </c>
      <c r="E262" s="80" t="s">
        <v>396</v>
      </c>
      <c r="F262" s="80" t="s">
        <v>390</v>
      </c>
      <c r="G262" s="80" t="s">
        <v>369</v>
      </c>
      <c r="H262" s="10">
        <f t="shared" si="5"/>
        <v>7.9759</v>
      </c>
      <c r="I262" s="10">
        <v>7.9759</v>
      </c>
      <c r="J262" s="10"/>
      <c r="K262" s="10"/>
      <c r="L262" s="10"/>
      <c r="M262" s="10"/>
      <c r="N262" s="10"/>
      <c r="O262" s="10"/>
      <c r="P262" s="10"/>
      <c r="Q262" s="16"/>
    </row>
    <row r="263" ht="25" customHeight="1" spans="1:17">
      <c r="A263" s="16"/>
      <c r="B263" s="80" t="s">
        <v>540</v>
      </c>
      <c r="C263" s="80" t="s">
        <v>480</v>
      </c>
      <c r="D263" s="80" t="s">
        <v>457</v>
      </c>
      <c r="E263" s="80" t="s">
        <v>396</v>
      </c>
      <c r="F263" s="80" t="s">
        <v>388</v>
      </c>
      <c r="G263" s="80" t="s">
        <v>359</v>
      </c>
      <c r="H263" s="10">
        <f t="shared" si="5"/>
        <v>27.78</v>
      </c>
      <c r="I263" s="10">
        <v>27.78</v>
      </c>
      <c r="J263" s="10"/>
      <c r="K263" s="10"/>
      <c r="L263" s="10"/>
      <c r="M263" s="10"/>
      <c r="N263" s="10"/>
      <c r="O263" s="10"/>
      <c r="P263" s="10"/>
      <c r="Q263" s="16"/>
    </row>
    <row r="264" ht="25" customHeight="1" spans="1:17">
      <c r="A264" s="16"/>
      <c r="B264" s="80" t="s">
        <v>541</v>
      </c>
      <c r="C264" s="80" t="s">
        <v>480</v>
      </c>
      <c r="D264" s="80" t="s">
        <v>451</v>
      </c>
      <c r="E264" s="80" t="s">
        <v>396</v>
      </c>
      <c r="F264" s="80" t="s">
        <v>390</v>
      </c>
      <c r="G264" s="80" t="s">
        <v>376</v>
      </c>
      <c r="H264" s="10">
        <f t="shared" si="5"/>
        <v>1.2</v>
      </c>
      <c r="I264" s="10">
        <v>1.2</v>
      </c>
      <c r="J264" s="10"/>
      <c r="K264" s="10"/>
      <c r="L264" s="10"/>
      <c r="M264" s="10"/>
      <c r="N264" s="10"/>
      <c r="O264" s="10"/>
      <c r="P264" s="10"/>
      <c r="Q264" s="16"/>
    </row>
    <row r="265" ht="25" customHeight="1" spans="1:17">
      <c r="A265" s="16"/>
      <c r="B265" s="80" t="s">
        <v>541</v>
      </c>
      <c r="C265" s="80" t="s">
        <v>480</v>
      </c>
      <c r="D265" s="80" t="s">
        <v>455</v>
      </c>
      <c r="E265" s="80" t="s">
        <v>396</v>
      </c>
      <c r="F265" s="80" t="s">
        <v>390</v>
      </c>
      <c r="G265" s="80" t="s">
        <v>369</v>
      </c>
      <c r="H265" s="10">
        <f t="shared" si="5"/>
        <v>19.5931</v>
      </c>
      <c r="I265" s="10">
        <v>19.5931</v>
      </c>
      <c r="J265" s="10"/>
      <c r="K265" s="10"/>
      <c r="L265" s="10"/>
      <c r="M265" s="10"/>
      <c r="N265" s="10"/>
      <c r="O265" s="10"/>
      <c r="P265" s="10"/>
      <c r="Q265" s="16"/>
    </row>
    <row r="266" ht="25" customHeight="1" spans="1:17">
      <c r="A266" s="16"/>
      <c r="B266" s="80" t="s">
        <v>541</v>
      </c>
      <c r="C266" s="80" t="s">
        <v>480</v>
      </c>
      <c r="D266" s="80" t="s">
        <v>456</v>
      </c>
      <c r="E266" s="80" t="s">
        <v>396</v>
      </c>
      <c r="F266" s="80" t="s">
        <v>390</v>
      </c>
      <c r="G266" s="80" t="s">
        <v>376</v>
      </c>
      <c r="H266" s="10">
        <f t="shared" si="5"/>
        <v>289.651461</v>
      </c>
      <c r="I266" s="10">
        <v>289.651461</v>
      </c>
      <c r="J266" s="10"/>
      <c r="K266" s="10"/>
      <c r="L266" s="10"/>
      <c r="M266" s="10"/>
      <c r="N266" s="10"/>
      <c r="O266" s="10"/>
      <c r="P266" s="10"/>
      <c r="Q266" s="16"/>
    </row>
    <row r="267" ht="25" customHeight="1" spans="1:17">
      <c r="A267" s="16"/>
      <c r="B267" s="80" t="s">
        <v>541</v>
      </c>
      <c r="C267" s="80" t="s">
        <v>480</v>
      </c>
      <c r="D267" s="80" t="s">
        <v>457</v>
      </c>
      <c r="E267" s="80" t="s">
        <v>396</v>
      </c>
      <c r="F267" s="80" t="s">
        <v>388</v>
      </c>
      <c r="G267" s="80" t="s">
        <v>389</v>
      </c>
      <c r="H267" s="10">
        <f t="shared" si="5"/>
        <v>104.2</v>
      </c>
      <c r="I267" s="10">
        <v>104.2</v>
      </c>
      <c r="J267" s="10"/>
      <c r="K267" s="10"/>
      <c r="L267" s="10"/>
      <c r="M267" s="10"/>
      <c r="N267" s="10"/>
      <c r="O267" s="10"/>
      <c r="P267" s="10"/>
      <c r="Q267" s="16"/>
    </row>
    <row r="268" ht="25" customHeight="1" spans="1:17">
      <c r="A268" s="16"/>
      <c r="B268" s="80" t="s">
        <v>542</v>
      </c>
      <c r="C268" s="80" t="s">
        <v>480</v>
      </c>
      <c r="D268" s="80" t="s">
        <v>455</v>
      </c>
      <c r="E268" s="80" t="s">
        <v>396</v>
      </c>
      <c r="F268" s="80" t="s">
        <v>390</v>
      </c>
      <c r="G268" s="80" t="s">
        <v>369</v>
      </c>
      <c r="H268" s="10">
        <f t="shared" si="5"/>
        <v>13.4377</v>
      </c>
      <c r="I268" s="10">
        <v>13.4377</v>
      </c>
      <c r="J268" s="10"/>
      <c r="K268" s="10"/>
      <c r="L268" s="10"/>
      <c r="M268" s="10"/>
      <c r="N268" s="10"/>
      <c r="O268" s="10"/>
      <c r="P268" s="10"/>
      <c r="Q268" s="16"/>
    </row>
    <row r="269" ht="25" customHeight="1" spans="1:17">
      <c r="A269" s="16"/>
      <c r="B269" s="80" t="s">
        <v>542</v>
      </c>
      <c r="C269" s="80" t="s">
        <v>480</v>
      </c>
      <c r="D269" s="80" t="s">
        <v>456</v>
      </c>
      <c r="E269" s="80" t="s">
        <v>396</v>
      </c>
      <c r="F269" s="80" t="s">
        <v>390</v>
      </c>
      <c r="G269" s="80" t="s">
        <v>376</v>
      </c>
      <c r="H269" s="10">
        <f t="shared" si="5"/>
        <v>192.191271</v>
      </c>
      <c r="I269" s="10">
        <v>192.191271</v>
      </c>
      <c r="J269" s="10"/>
      <c r="K269" s="10"/>
      <c r="L269" s="10"/>
      <c r="M269" s="10"/>
      <c r="N269" s="10"/>
      <c r="O269" s="10"/>
      <c r="P269" s="10"/>
      <c r="Q269" s="16"/>
    </row>
    <row r="270" ht="25" customHeight="1" spans="1:17">
      <c r="A270" s="16"/>
      <c r="B270" s="80" t="s">
        <v>542</v>
      </c>
      <c r="C270" s="80" t="s">
        <v>480</v>
      </c>
      <c r="D270" s="80" t="s">
        <v>457</v>
      </c>
      <c r="E270" s="80" t="s">
        <v>396</v>
      </c>
      <c r="F270" s="80" t="s">
        <v>388</v>
      </c>
      <c r="G270" s="80" t="s">
        <v>359</v>
      </c>
      <c r="H270" s="10">
        <f t="shared" si="5"/>
        <v>62.32</v>
      </c>
      <c r="I270" s="10">
        <v>62.32</v>
      </c>
      <c r="J270" s="10"/>
      <c r="K270" s="10"/>
      <c r="L270" s="10"/>
      <c r="M270" s="10"/>
      <c r="N270" s="10"/>
      <c r="O270" s="10"/>
      <c r="P270" s="10"/>
      <c r="Q270" s="16"/>
    </row>
    <row r="271" ht="25" customHeight="1" spans="1:17">
      <c r="A271" s="16"/>
      <c r="B271" s="80" t="s">
        <v>543</v>
      </c>
      <c r="C271" s="80" t="s">
        <v>480</v>
      </c>
      <c r="D271" s="80" t="s">
        <v>455</v>
      </c>
      <c r="E271" s="80" t="s">
        <v>396</v>
      </c>
      <c r="F271" s="80" t="s">
        <v>390</v>
      </c>
      <c r="G271" s="80" t="s">
        <v>369</v>
      </c>
      <c r="H271" s="10">
        <f t="shared" si="5"/>
        <v>14.3914</v>
      </c>
      <c r="I271" s="10">
        <v>14.3914</v>
      </c>
      <c r="J271" s="10"/>
      <c r="K271" s="10"/>
      <c r="L271" s="10"/>
      <c r="M271" s="10"/>
      <c r="N271" s="10"/>
      <c r="O271" s="10"/>
      <c r="P271" s="10"/>
      <c r="Q271" s="16"/>
    </row>
    <row r="272" ht="25" customHeight="1" spans="1:17">
      <c r="A272" s="16"/>
      <c r="B272" s="80" t="s">
        <v>543</v>
      </c>
      <c r="C272" s="80" t="s">
        <v>480</v>
      </c>
      <c r="D272" s="80" t="s">
        <v>456</v>
      </c>
      <c r="E272" s="80" t="s">
        <v>396</v>
      </c>
      <c r="F272" s="80" t="s">
        <v>390</v>
      </c>
      <c r="G272" s="80" t="s">
        <v>376</v>
      </c>
      <c r="H272" s="10">
        <f t="shared" si="5"/>
        <v>21.926148</v>
      </c>
      <c r="I272" s="10">
        <v>21.926148</v>
      </c>
      <c r="J272" s="10"/>
      <c r="K272" s="10"/>
      <c r="L272" s="10"/>
      <c r="M272" s="10"/>
      <c r="N272" s="10"/>
      <c r="O272" s="10"/>
      <c r="P272" s="10"/>
      <c r="Q272" s="16"/>
    </row>
    <row r="273" ht="25" customHeight="1" spans="1:17">
      <c r="A273" s="16"/>
      <c r="B273" s="80" t="s">
        <v>543</v>
      </c>
      <c r="C273" s="80" t="s">
        <v>480</v>
      </c>
      <c r="D273" s="80" t="s">
        <v>457</v>
      </c>
      <c r="E273" s="80" t="s">
        <v>396</v>
      </c>
      <c r="F273" s="80" t="s">
        <v>388</v>
      </c>
      <c r="G273" s="80" t="s">
        <v>359</v>
      </c>
      <c r="H273" s="10">
        <f t="shared" si="5"/>
        <v>49.64</v>
      </c>
      <c r="I273" s="10">
        <v>49.64</v>
      </c>
      <c r="J273" s="10"/>
      <c r="K273" s="10"/>
      <c r="L273" s="10"/>
      <c r="M273" s="10"/>
      <c r="N273" s="10"/>
      <c r="O273" s="10"/>
      <c r="P273" s="10"/>
      <c r="Q273" s="16"/>
    </row>
    <row r="274" ht="25" customHeight="1" spans="1:17">
      <c r="A274" s="16"/>
      <c r="B274" s="80" t="s">
        <v>544</v>
      </c>
      <c r="C274" s="80" t="s">
        <v>480</v>
      </c>
      <c r="D274" s="80" t="s">
        <v>455</v>
      </c>
      <c r="E274" s="80" t="s">
        <v>396</v>
      </c>
      <c r="F274" s="80" t="s">
        <v>390</v>
      </c>
      <c r="G274" s="80" t="s">
        <v>369</v>
      </c>
      <c r="H274" s="10">
        <f t="shared" si="5"/>
        <v>4.7249</v>
      </c>
      <c r="I274" s="10">
        <v>4.7249</v>
      </c>
      <c r="J274" s="10"/>
      <c r="K274" s="10"/>
      <c r="L274" s="10"/>
      <c r="M274" s="10"/>
      <c r="N274" s="10"/>
      <c r="O274" s="10"/>
      <c r="P274" s="10"/>
      <c r="Q274" s="16"/>
    </row>
    <row r="275" ht="25" customHeight="1" spans="1:17">
      <c r="A275" s="16"/>
      <c r="B275" s="80" t="s">
        <v>544</v>
      </c>
      <c r="C275" s="80" t="s">
        <v>480</v>
      </c>
      <c r="D275" s="80" t="s">
        <v>456</v>
      </c>
      <c r="E275" s="80" t="s">
        <v>396</v>
      </c>
      <c r="F275" s="80" t="s">
        <v>390</v>
      </c>
      <c r="G275" s="80" t="s">
        <v>376</v>
      </c>
      <c r="H275" s="10">
        <f t="shared" si="5"/>
        <v>134.133435</v>
      </c>
      <c r="I275" s="10">
        <v>134.133435</v>
      </c>
      <c r="J275" s="10"/>
      <c r="K275" s="10"/>
      <c r="L275" s="10"/>
      <c r="M275" s="10"/>
      <c r="N275" s="10"/>
      <c r="O275" s="10"/>
      <c r="P275" s="10"/>
      <c r="Q275" s="16"/>
    </row>
    <row r="276" ht="25" customHeight="1" spans="1:17">
      <c r="A276" s="16"/>
      <c r="B276" s="80" t="s">
        <v>544</v>
      </c>
      <c r="C276" s="80" t="s">
        <v>480</v>
      </c>
      <c r="D276" s="80" t="s">
        <v>457</v>
      </c>
      <c r="E276" s="80" t="s">
        <v>396</v>
      </c>
      <c r="F276" s="80" t="s">
        <v>388</v>
      </c>
      <c r="G276" s="80" t="s">
        <v>359</v>
      </c>
      <c r="H276" s="10">
        <f t="shared" si="5"/>
        <v>31.86</v>
      </c>
      <c r="I276" s="10">
        <v>31.86</v>
      </c>
      <c r="J276" s="10"/>
      <c r="K276" s="10"/>
      <c r="L276" s="10"/>
      <c r="M276" s="10"/>
      <c r="N276" s="10"/>
      <c r="O276" s="10"/>
      <c r="P276" s="10"/>
      <c r="Q276" s="16"/>
    </row>
    <row r="277" ht="25" customHeight="1" spans="1:17">
      <c r="A277" s="16"/>
      <c r="B277" s="80" t="s">
        <v>545</v>
      </c>
      <c r="C277" s="80" t="s">
        <v>480</v>
      </c>
      <c r="D277" s="80" t="s">
        <v>455</v>
      </c>
      <c r="E277" s="80" t="s">
        <v>396</v>
      </c>
      <c r="F277" s="80" t="s">
        <v>390</v>
      </c>
      <c r="G277" s="80" t="s">
        <v>369</v>
      </c>
      <c r="H277" s="10">
        <f t="shared" si="5"/>
        <v>6.8056</v>
      </c>
      <c r="I277" s="10">
        <v>6.8056</v>
      </c>
      <c r="J277" s="10"/>
      <c r="K277" s="10"/>
      <c r="L277" s="10"/>
      <c r="M277" s="10"/>
      <c r="N277" s="10"/>
      <c r="O277" s="10"/>
      <c r="P277" s="10"/>
      <c r="Q277" s="16"/>
    </row>
    <row r="278" ht="25" customHeight="1" spans="1:17">
      <c r="A278" s="16"/>
      <c r="B278" s="80" t="s">
        <v>545</v>
      </c>
      <c r="C278" s="80" t="s">
        <v>480</v>
      </c>
      <c r="D278" s="80" t="s">
        <v>456</v>
      </c>
      <c r="E278" s="80" t="s">
        <v>396</v>
      </c>
      <c r="F278" s="80" t="s">
        <v>390</v>
      </c>
      <c r="G278" s="80" t="s">
        <v>376</v>
      </c>
      <c r="H278" s="10">
        <f t="shared" si="5"/>
        <v>39.634062</v>
      </c>
      <c r="I278" s="10">
        <v>39.634062</v>
      </c>
      <c r="J278" s="10"/>
      <c r="K278" s="10"/>
      <c r="L278" s="10"/>
      <c r="M278" s="10"/>
      <c r="N278" s="10"/>
      <c r="O278" s="10"/>
      <c r="P278" s="10"/>
      <c r="Q278" s="16"/>
    </row>
    <row r="279" ht="25" customHeight="1" spans="1:17">
      <c r="A279" s="16"/>
      <c r="B279" s="80" t="s">
        <v>545</v>
      </c>
      <c r="C279" s="80" t="s">
        <v>480</v>
      </c>
      <c r="D279" s="80" t="s">
        <v>457</v>
      </c>
      <c r="E279" s="80" t="s">
        <v>396</v>
      </c>
      <c r="F279" s="80" t="s">
        <v>388</v>
      </c>
      <c r="G279" s="80" t="s">
        <v>359</v>
      </c>
      <c r="H279" s="10">
        <f t="shared" si="5"/>
        <v>25.34</v>
      </c>
      <c r="I279" s="10">
        <v>25.34</v>
      </c>
      <c r="J279" s="10"/>
      <c r="K279" s="10"/>
      <c r="L279" s="10"/>
      <c r="M279" s="10"/>
      <c r="N279" s="10"/>
      <c r="O279" s="10"/>
      <c r="P279" s="10"/>
      <c r="Q279" s="16"/>
    </row>
    <row r="280" ht="25" customHeight="1" spans="1:17">
      <c r="A280" s="16"/>
      <c r="B280" s="80" t="s">
        <v>546</v>
      </c>
      <c r="C280" s="80" t="s">
        <v>480</v>
      </c>
      <c r="D280" s="80" t="s">
        <v>455</v>
      </c>
      <c r="E280" s="80" t="s">
        <v>396</v>
      </c>
      <c r="F280" s="80" t="s">
        <v>390</v>
      </c>
      <c r="G280" s="80" t="s">
        <v>369</v>
      </c>
      <c r="H280" s="10">
        <f t="shared" ref="H280:H343" si="6">SUM(I280:P280)</f>
        <v>5.4618</v>
      </c>
      <c r="I280" s="10">
        <v>5.4618</v>
      </c>
      <c r="J280" s="10"/>
      <c r="K280" s="10"/>
      <c r="L280" s="10"/>
      <c r="M280" s="10"/>
      <c r="N280" s="10"/>
      <c r="O280" s="10"/>
      <c r="P280" s="10"/>
      <c r="Q280" s="16"/>
    </row>
    <row r="281" ht="25" customHeight="1" spans="1:17">
      <c r="A281" s="16"/>
      <c r="B281" s="80" t="s">
        <v>546</v>
      </c>
      <c r="C281" s="80" t="s">
        <v>480</v>
      </c>
      <c r="D281" s="80" t="s">
        <v>456</v>
      </c>
      <c r="E281" s="80" t="s">
        <v>396</v>
      </c>
      <c r="F281" s="80" t="s">
        <v>390</v>
      </c>
      <c r="G281" s="80" t="s">
        <v>376</v>
      </c>
      <c r="H281" s="10">
        <f t="shared" si="6"/>
        <v>112.329912</v>
      </c>
      <c r="I281" s="10">
        <v>112.329912</v>
      </c>
      <c r="J281" s="10"/>
      <c r="K281" s="10"/>
      <c r="L281" s="10"/>
      <c r="M281" s="10"/>
      <c r="N281" s="10"/>
      <c r="O281" s="10"/>
      <c r="P281" s="10"/>
      <c r="Q281" s="16"/>
    </row>
    <row r="282" ht="25" customHeight="1" spans="1:17">
      <c r="A282" s="16"/>
      <c r="B282" s="80" t="s">
        <v>546</v>
      </c>
      <c r="C282" s="80" t="s">
        <v>480</v>
      </c>
      <c r="D282" s="80" t="s">
        <v>457</v>
      </c>
      <c r="E282" s="80" t="s">
        <v>396</v>
      </c>
      <c r="F282" s="80" t="s">
        <v>388</v>
      </c>
      <c r="G282" s="80" t="s">
        <v>359</v>
      </c>
      <c r="H282" s="10">
        <f t="shared" si="6"/>
        <v>34.7</v>
      </c>
      <c r="I282" s="10">
        <v>34.7</v>
      </c>
      <c r="J282" s="10"/>
      <c r="K282" s="10"/>
      <c r="L282" s="10"/>
      <c r="M282" s="10"/>
      <c r="N282" s="10"/>
      <c r="O282" s="10"/>
      <c r="P282" s="10"/>
      <c r="Q282" s="16"/>
    </row>
    <row r="283" ht="25" customHeight="1" spans="1:17">
      <c r="A283" s="16"/>
      <c r="B283" s="80" t="s">
        <v>547</v>
      </c>
      <c r="C283" s="80" t="s">
        <v>480</v>
      </c>
      <c r="D283" s="80" t="s">
        <v>455</v>
      </c>
      <c r="E283" s="80" t="s">
        <v>396</v>
      </c>
      <c r="F283" s="80" t="s">
        <v>390</v>
      </c>
      <c r="G283" s="80" t="s">
        <v>369</v>
      </c>
      <c r="H283" s="10">
        <f t="shared" si="6"/>
        <v>3.8146</v>
      </c>
      <c r="I283" s="10">
        <v>3.8146</v>
      </c>
      <c r="J283" s="10"/>
      <c r="K283" s="10"/>
      <c r="L283" s="10"/>
      <c r="M283" s="10"/>
      <c r="N283" s="10"/>
      <c r="O283" s="10"/>
      <c r="P283" s="10"/>
      <c r="Q283" s="16"/>
    </row>
    <row r="284" ht="25" customHeight="1" spans="1:17">
      <c r="A284" s="16"/>
      <c r="B284" s="80" t="s">
        <v>547</v>
      </c>
      <c r="C284" s="80" t="s">
        <v>480</v>
      </c>
      <c r="D284" s="80" t="s">
        <v>456</v>
      </c>
      <c r="E284" s="80" t="s">
        <v>396</v>
      </c>
      <c r="F284" s="80" t="s">
        <v>390</v>
      </c>
      <c r="G284" s="80" t="s">
        <v>376</v>
      </c>
      <c r="H284" s="10">
        <f t="shared" si="6"/>
        <v>98.753319</v>
      </c>
      <c r="I284" s="10">
        <v>98.753319</v>
      </c>
      <c r="J284" s="10"/>
      <c r="K284" s="10"/>
      <c r="L284" s="10"/>
      <c r="M284" s="10"/>
      <c r="N284" s="10"/>
      <c r="O284" s="10"/>
      <c r="P284" s="10"/>
      <c r="Q284" s="16"/>
    </row>
    <row r="285" ht="25" customHeight="1" spans="1:17">
      <c r="A285" s="16"/>
      <c r="B285" s="80" t="s">
        <v>547</v>
      </c>
      <c r="C285" s="80" t="s">
        <v>480</v>
      </c>
      <c r="D285" s="80" t="s">
        <v>457</v>
      </c>
      <c r="E285" s="80" t="s">
        <v>396</v>
      </c>
      <c r="F285" s="80" t="s">
        <v>388</v>
      </c>
      <c r="G285" s="80" t="s">
        <v>359</v>
      </c>
      <c r="H285" s="10">
        <f t="shared" si="6"/>
        <v>21.84</v>
      </c>
      <c r="I285" s="10">
        <v>21.84</v>
      </c>
      <c r="J285" s="10"/>
      <c r="K285" s="10"/>
      <c r="L285" s="10"/>
      <c r="M285" s="10"/>
      <c r="N285" s="10"/>
      <c r="O285" s="10"/>
      <c r="P285" s="10"/>
      <c r="Q285" s="16"/>
    </row>
    <row r="286" ht="25" customHeight="1" spans="1:17">
      <c r="A286" s="16"/>
      <c r="B286" s="80" t="s">
        <v>548</v>
      </c>
      <c r="C286" s="80" t="s">
        <v>480</v>
      </c>
      <c r="D286" s="80" t="s">
        <v>455</v>
      </c>
      <c r="E286" s="80" t="s">
        <v>396</v>
      </c>
      <c r="F286" s="80" t="s">
        <v>390</v>
      </c>
      <c r="G286" s="80" t="s">
        <v>369</v>
      </c>
      <c r="H286" s="10">
        <f t="shared" si="6"/>
        <v>3.0343</v>
      </c>
      <c r="I286" s="10">
        <v>3.0343</v>
      </c>
      <c r="J286" s="10"/>
      <c r="K286" s="10"/>
      <c r="L286" s="10"/>
      <c r="M286" s="10"/>
      <c r="N286" s="10"/>
      <c r="O286" s="10"/>
      <c r="P286" s="10"/>
      <c r="Q286" s="16"/>
    </row>
    <row r="287" ht="25" customHeight="1" spans="1:17">
      <c r="A287" s="16"/>
      <c r="B287" s="80" t="s">
        <v>548</v>
      </c>
      <c r="C287" s="80" t="s">
        <v>480</v>
      </c>
      <c r="D287" s="80" t="s">
        <v>456</v>
      </c>
      <c r="E287" s="80" t="s">
        <v>396</v>
      </c>
      <c r="F287" s="80" t="s">
        <v>390</v>
      </c>
      <c r="G287" s="80" t="s">
        <v>376</v>
      </c>
      <c r="H287" s="10">
        <f t="shared" si="6"/>
        <v>387.476646</v>
      </c>
      <c r="I287" s="10">
        <v>387.476646</v>
      </c>
      <c r="J287" s="10"/>
      <c r="K287" s="10"/>
      <c r="L287" s="10"/>
      <c r="M287" s="10"/>
      <c r="N287" s="10"/>
      <c r="O287" s="10"/>
      <c r="P287" s="10"/>
      <c r="Q287" s="16"/>
    </row>
    <row r="288" ht="25" customHeight="1" spans="1:17">
      <c r="A288" s="16"/>
      <c r="B288" s="80" t="s">
        <v>548</v>
      </c>
      <c r="C288" s="80" t="s">
        <v>480</v>
      </c>
      <c r="D288" s="80" t="s">
        <v>457</v>
      </c>
      <c r="E288" s="80" t="s">
        <v>396</v>
      </c>
      <c r="F288" s="80" t="s">
        <v>388</v>
      </c>
      <c r="G288" s="80" t="s">
        <v>359</v>
      </c>
      <c r="H288" s="10">
        <f t="shared" si="6"/>
        <v>17.32</v>
      </c>
      <c r="I288" s="10">
        <v>17.32</v>
      </c>
      <c r="J288" s="10"/>
      <c r="K288" s="10"/>
      <c r="L288" s="10"/>
      <c r="M288" s="10"/>
      <c r="N288" s="10"/>
      <c r="O288" s="10"/>
      <c r="P288" s="10"/>
      <c r="Q288" s="16"/>
    </row>
    <row r="289" ht="25" customHeight="1" spans="1:17">
      <c r="A289" s="16"/>
      <c r="B289" s="80" t="s">
        <v>549</v>
      </c>
      <c r="C289" s="80" t="s">
        <v>480</v>
      </c>
      <c r="D289" s="80" t="s">
        <v>455</v>
      </c>
      <c r="E289" s="80" t="s">
        <v>396</v>
      </c>
      <c r="F289" s="80" t="s">
        <v>390</v>
      </c>
      <c r="G289" s="80" t="s">
        <v>369</v>
      </c>
      <c r="H289" s="10">
        <f t="shared" si="6"/>
        <v>4.5948</v>
      </c>
      <c r="I289" s="10">
        <v>4.5948</v>
      </c>
      <c r="J289" s="10"/>
      <c r="K289" s="10"/>
      <c r="L289" s="10"/>
      <c r="M289" s="10"/>
      <c r="N289" s="10"/>
      <c r="O289" s="10"/>
      <c r="P289" s="10"/>
      <c r="Q289" s="16"/>
    </row>
    <row r="290" ht="25" customHeight="1" spans="1:17">
      <c r="A290" s="16"/>
      <c r="B290" s="80" t="s">
        <v>549</v>
      </c>
      <c r="C290" s="80" t="s">
        <v>480</v>
      </c>
      <c r="D290" s="80" t="s">
        <v>456</v>
      </c>
      <c r="E290" s="80" t="s">
        <v>396</v>
      </c>
      <c r="F290" s="80" t="s">
        <v>390</v>
      </c>
      <c r="G290" s="80" t="s">
        <v>376</v>
      </c>
      <c r="H290" s="10">
        <f t="shared" si="6"/>
        <v>20.518278</v>
      </c>
      <c r="I290" s="10">
        <v>20.518278</v>
      </c>
      <c r="J290" s="10"/>
      <c r="K290" s="10"/>
      <c r="L290" s="10"/>
      <c r="M290" s="10"/>
      <c r="N290" s="10"/>
      <c r="O290" s="10"/>
      <c r="P290" s="10"/>
      <c r="Q290" s="16"/>
    </row>
    <row r="291" ht="25" customHeight="1" spans="1:17">
      <c r="A291" s="16"/>
      <c r="B291" s="80" t="s">
        <v>549</v>
      </c>
      <c r="C291" s="80" t="s">
        <v>480</v>
      </c>
      <c r="D291" s="80" t="s">
        <v>457</v>
      </c>
      <c r="E291" s="80" t="s">
        <v>396</v>
      </c>
      <c r="F291" s="80" t="s">
        <v>388</v>
      </c>
      <c r="G291" s="80" t="s">
        <v>359</v>
      </c>
      <c r="H291" s="10">
        <f t="shared" si="6"/>
        <v>21.44</v>
      </c>
      <c r="I291" s="10">
        <v>21.44</v>
      </c>
      <c r="J291" s="10"/>
      <c r="K291" s="10"/>
      <c r="L291" s="10"/>
      <c r="M291" s="10"/>
      <c r="N291" s="10"/>
      <c r="O291" s="10"/>
      <c r="P291" s="10"/>
      <c r="Q291" s="16"/>
    </row>
    <row r="292" ht="25" customHeight="1" spans="1:17">
      <c r="A292" s="16"/>
      <c r="B292" s="80" t="s">
        <v>549</v>
      </c>
      <c r="C292" s="80" t="s">
        <v>480</v>
      </c>
      <c r="D292" s="80" t="s">
        <v>514</v>
      </c>
      <c r="E292" s="80" t="s">
        <v>396</v>
      </c>
      <c r="F292" s="80" t="s">
        <v>388</v>
      </c>
      <c r="G292" s="80" t="s">
        <v>361</v>
      </c>
      <c r="H292" s="10">
        <f t="shared" si="6"/>
        <v>11.52</v>
      </c>
      <c r="I292" s="10">
        <v>11.52</v>
      </c>
      <c r="J292" s="10"/>
      <c r="K292" s="10"/>
      <c r="L292" s="10"/>
      <c r="M292" s="10"/>
      <c r="N292" s="10"/>
      <c r="O292" s="10"/>
      <c r="P292" s="10"/>
      <c r="Q292" s="16"/>
    </row>
    <row r="293" ht="25" customHeight="1" spans="1:17">
      <c r="A293" s="16"/>
      <c r="B293" s="80" t="s">
        <v>550</v>
      </c>
      <c r="C293" s="80" t="s">
        <v>480</v>
      </c>
      <c r="D293" s="80" t="s">
        <v>455</v>
      </c>
      <c r="E293" s="80" t="s">
        <v>396</v>
      </c>
      <c r="F293" s="80" t="s">
        <v>390</v>
      </c>
      <c r="G293" s="80" t="s">
        <v>369</v>
      </c>
      <c r="H293" s="10">
        <f t="shared" si="6"/>
        <v>2.0807</v>
      </c>
      <c r="I293" s="10">
        <v>2.0807</v>
      </c>
      <c r="J293" s="10"/>
      <c r="K293" s="10"/>
      <c r="L293" s="10"/>
      <c r="M293" s="10"/>
      <c r="N293" s="10"/>
      <c r="O293" s="10"/>
      <c r="P293" s="10"/>
      <c r="Q293" s="16"/>
    </row>
    <row r="294" ht="25" customHeight="1" spans="1:17">
      <c r="A294" s="16"/>
      <c r="B294" s="80" t="s">
        <v>550</v>
      </c>
      <c r="C294" s="80" t="s">
        <v>480</v>
      </c>
      <c r="D294" s="80" t="s">
        <v>456</v>
      </c>
      <c r="E294" s="80" t="s">
        <v>396</v>
      </c>
      <c r="F294" s="80" t="s">
        <v>390</v>
      </c>
      <c r="G294" s="80" t="s">
        <v>376</v>
      </c>
      <c r="H294" s="10">
        <f t="shared" si="6"/>
        <v>41.917878</v>
      </c>
      <c r="I294" s="10">
        <v>41.917878</v>
      </c>
      <c r="J294" s="10"/>
      <c r="K294" s="10"/>
      <c r="L294" s="10"/>
      <c r="M294" s="10"/>
      <c r="N294" s="10"/>
      <c r="O294" s="10"/>
      <c r="P294" s="10"/>
      <c r="Q294" s="16"/>
    </row>
    <row r="295" ht="25" customHeight="1" spans="1:17">
      <c r="A295" s="16"/>
      <c r="B295" s="80" t="s">
        <v>550</v>
      </c>
      <c r="C295" s="80" t="s">
        <v>480</v>
      </c>
      <c r="D295" s="80" t="s">
        <v>457</v>
      </c>
      <c r="E295" s="80" t="s">
        <v>396</v>
      </c>
      <c r="F295" s="80" t="s">
        <v>388</v>
      </c>
      <c r="G295" s="80" t="s">
        <v>359</v>
      </c>
      <c r="H295" s="10">
        <f t="shared" si="6"/>
        <v>11.04</v>
      </c>
      <c r="I295" s="10">
        <v>11.04</v>
      </c>
      <c r="J295" s="10"/>
      <c r="K295" s="10"/>
      <c r="L295" s="10"/>
      <c r="M295" s="10"/>
      <c r="N295" s="10"/>
      <c r="O295" s="10"/>
      <c r="P295" s="10"/>
      <c r="Q295" s="16"/>
    </row>
    <row r="296" ht="25" customHeight="1" spans="1:17">
      <c r="A296" s="16"/>
      <c r="B296" s="80" t="s">
        <v>551</v>
      </c>
      <c r="C296" s="80" t="s">
        <v>480</v>
      </c>
      <c r="D296" s="80" t="s">
        <v>455</v>
      </c>
      <c r="E296" s="80" t="s">
        <v>397</v>
      </c>
      <c r="F296" s="80" t="s">
        <v>390</v>
      </c>
      <c r="G296" s="80" t="s">
        <v>369</v>
      </c>
      <c r="H296" s="10">
        <f t="shared" si="6"/>
        <v>8.8429</v>
      </c>
      <c r="I296" s="10">
        <v>8.8429</v>
      </c>
      <c r="J296" s="10"/>
      <c r="K296" s="10"/>
      <c r="L296" s="10"/>
      <c r="M296" s="10"/>
      <c r="N296" s="10"/>
      <c r="O296" s="10"/>
      <c r="P296" s="10"/>
      <c r="Q296" s="16"/>
    </row>
    <row r="297" ht="25" customHeight="1" spans="1:17">
      <c r="A297" s="16"/>
      <c r="B297" s="80" t="s">
        <v>551</v>
      </c>
      <c r="C297" s="80" t="s">
        <v>480</v>
      </c>
      <c r="D297" s="80" t="s">
        <v>456</v>
      </c>
      <c r="E297" s="80" t="s">
        <v>397</v>
      </c>
      <c r="F297" s="80" t="s">
        <v>390</v>
      </c>
      <c r="G297" s="80" t="s">
        <v>376</v>
      </c>
      <c r="H297" s="10">
        <f t="shared" si="6"/>
        <v>10.147197</v>
      </c>
      <c r="I297" s="10">
        <v>10.147197</v>
      </c>
      <c r="J297" s="10"/>
      <c r="K297" s="10"/>
      <c r="L297" s="10"/>
      <c r="M297" s="10"/>
      <c r="N297" s="10"/>
      <c r="O297" s="10"/>
      <c r="P297" s="10"/>
      <c r="Q297" s="16"/>
    </row>
    <row r="298" ht="25" customHeight="1" spans="1:17">
      <c r="A298" s="16"/>
      <c r="B298" s="80" t="s">
        <v>551</v>
      </c>
      <c r="C298" s="80" t="s">
        <v>480</v>
      </c>
      <c r="D298" s="80" t="s">
        <v>457</v>
      </c>
      <c r="E298" s="80" t="s">
        <v>397</v>
      </c>
      <c r="F298" s="80" t="s">
        <v>388</v>
      </c>
      <c r="G298" s="80" t="s">
        <v>359</v>
      </c>
      <c r="H298" s="10">
        <f t="shared" si="6"/>
        <v>21.032</v>
      </c>
      <c r="I298" s="10">
        <v>21.032</v>
      </c>
      <c r="J298" s="10"/>
      <c r="K298" s="10"/>
      <c r="L298" s="10"/>
      <c r="M298" s="10"/>
      <c r="N298" s="10"/>
      <c r="O298" s="10"/>
      <c r="P298" s="10"/>
      <c r="Q298" s="16"/>
    </row>
    <row r="299" ht="25" customHeight="1" spans="1:17">
      <c r="A299" s="16"/>
      <c r="B299" s="80" t="s">
        <v>552</v>
      </c>
      <c r="C299" s="80" t="s">
        <v>480</v>
      </c>
      <c r="D299" s="80" t="s">
        <v>454</v>
      </c>
      <c r="E299" s="80" t="s">
        <v>397</v>
      </c>
      <c r="F299" s="80" t="s">
        <v>390</v>
      </c>
      <c r="G299" s="80" t="s">
        <v>387</v>
      </c>
      <c r="H299" s="10">
        <f t="shared" si="6"/>
        <v>12.2</v>
      </c>
      <c r="I299" s="10">
        <v>12.2</v>
      </c>
      <c r="J299" s="10"/>
      <c r="K299" s="10"/>
      <c r="L299" s="10"/>
      <c r="M299" s="10"/>
      <c r="N299" s="10"/>
      <c r="O299" s="10"/>
      <c r="P299" s="10"/>
      <c r="Q299" s="16"/>
    </row>
    <row r="300" ht="25" customHeight="1" spans="1:17">
      <c r="A300" s="16"/>
      <c r="B300" s="80" t="s">
        <v>552</v>
      </c>
      <c r="C300" s="80" t="s">
        <v>480</v>
      </c>
      <c r="D300" s="80" t="s">
        <v>455</v>
      </c>
      <c r="E300" s="80" t="s">
        <v>397</v>
      </c>
      <c r="F300" s="80" t="s">
        <v>390</v>
      </c>
      <c r="G300" s="80" t="s">
        <v>369</v>
      </c>
      <c r="H300" s="10">
        <f t="shared" si="6"/>
        <v>9.1897</v>
      </c>
      <c r="I300" s="10">
        <v>9.1897</v>
      </c>
      <c r="J300" s="10"/>
      <c r="K300" s="10"/>
      <c r="L300" s="10"/>
      <c r="M300" s="10"/>
      <c r="N300" s="10"/>
      <c r="O300" s="10"/>
      <c r="P300" s="10"/>
      <c r="Q300" s="16"/>
    </row>
    <row r="301" ht="25" customHeight="1" spans="1:17">
      <c r="A301" s="16"/>
      <c r="B301" s="80" t="s">
        <v>552</v>
      </c>
      <c r="C301" s="80" t="s">
        <v>480</v>
      </c>
      <c r="D301" s="80" t="s">
        <v>457</v>
      </c>
      <c r="E301" s="80" t="s">
        <v>397</v>
      </c>
      <c r="F301" s="80" t="s">
        <v>388</v>
      </c>
      <c r="G301" s="80" t="s">
        <v>359</v>
      </c>
      <c r="H301" s="10">
        <f t="shared" si="6"/>
        <v>32.67</v>
      </c>
      <c r="I301" s="10">
        <v>32.67</v>
      </c>
      <c r="J301" s="10"/>
      <c r="K301" s="10"/>
      <c r="L301" s="10"/>
      <c r="M301" s="10"/>
      <c r="N301" s="10"/>
      <c r="O301" s="10"/>
      <c r="P301" s="10"/>
      <c r="Q301" s="16"/>
    </row>
    <row r="302" ht="25" customHeight="1" spans="1:17">
      <c r="A302" s="16"/>
      <c r="B302" s="80" t="s">
        <v>553</v>
      </c>
      <c r="C302" s="80" t="s">
        <v>480</v>
      </c>
      <c r="D302" s="80" t="s">
        <v>455</v>
      </c>
      <c r="E302" s="80" t="s">
        <v>397</v>
      </c>
      <c r="F302" s="80" t="s">
        <v>390</v>
      </c>
      <c r="G302" s="80" t="s">
        <v>369</v>
      </c>
      <c r="H302" s="10">
        <f t="shared" si="6"/>
        <v>4.5948</v>
      </c>
      <c r="I302" s="10">
        <v>4.5948</v>
      </c>
      <c r="J302" s="10"/>
      <c r="K302" s="10"/>
      <c r="L302" s="10"/>
      <c r="M302" s="10"/>
      <c r="N302" s="10"/>
      <c r="O302" s="10"/>
      <c r="P302" s="10"/>
      <c r="Q302" s="16"/>
    </row>
    <row r="303" ht="25" customHeight="1" spans="1:17">
      <c r="A303" s="16"/>
      <c r="B303" s="80" t="s">
        <v>553</v>
      </c>
      <c r="C303" s="80" t="s">
        <v>480</v>
      </c>
      <c r="D303" s="80" t="s">
        <v>457</v>
      </c>
      <c r="E303" s="80" t="s">
        <v>397</v>
      </c>
      <c r="F303" s="80" t="s">
        <v>388</v>
      </c>
      <c r="G303" s="80" t="s">
        <v>359</v>
      </c>
      <c r="H303" s="10">
        <f t="shared" si="6"/>
        <v>5.522</v>
      </c>
      <c r="I303" s="10">
        <v>5.522</v>
      </c>
      <c r="J303" s="10"/>
      <c r="K303" s="10"/>
      <c r="L303" s="10"/>
      <c r="M303" s="10"/>
      <c r="N303" s="10"/>
      <c r="O303" s="10"/>
      <c r="P303" s="10"/>
      <c r="Q303" s="16"/>
    </row>
    <row r="304" ht="25" customHeight="1" spans="1:17">
      <c r="A304" s="16"/>
      <c r="B304" s="80" t="s">
        <v>554</v>
      </c>
      <c r="C304" s="80" t="s">
        <v>480</v>
      </c>
      <c r="D304" s="80" t="s">
        <v>455</v>
      </c>
      <c r="E304" s="80" t="s">
        <v>397</v>
      </c>
      <c r="F304" s="80" t="s">
        <v>390</v>
      </c>
      <c r="G304" s="80" t="s">
        <v>369</v>
      </c>
      <c r="H304" s="10">
        <f t="shared" si="6"/>
        <v>0.997</v>
      </c>
      <c r="I304" s="10">
        <v>0.997</v>
      </c>
      <c r="J304" s="10"/>
      <c r="K304" s="10"/>
      <c r="L304" s="10"/>
      <c r="M304" s="10"/>
      <c r="N304" s="10"/>
      <c r="O304" s="10"/>
      <c r="P304" s="10"/>
      <c r="Q304" s="16"/>
    </row>
    <row r="305" ht="25" customHeight="1" spans="1:17">
      <c r="A305" s="16"/>
      <c r="B305" s="80" t="s">
        <v>555</v>
      </c>
      <c r="C305" s="80" t="s">
        <v>480</v>
      </c>
      <c r="D305" s="80" t="s">
        <v>455</v>
      </c>
      <c r="E305" s="80" t="s">
        <v>397</v>
      </c>
      <c r="F305" s="80" t="s">
        <v>390</v>
      </c>
      <c r="G305" s="80" t="s">
        <v>369</v>
      </c>
      <c r="H305" s="10">
        <f t="shared" si="6"/>
        <v>6.7622</v>
      </c>
      <c r="I305" s="10">
        <v>6.7622</v>
      </c>
      <c r="J305" s="10"/>
      <c r="K305" s="10"/>
      <c r="L305" s="10"/>
      <c r="M305" s="10"/>
      <c r="N305" s="10"/>
      <c r="O305" s="10"/>
      <c r="P305" s="10"/>
      <c r="Q305" s="16"/>
    </row>
    <row r="306" ht="25" customHeight="1" spans="1:17">
      <c r="A306" s="16"/>
      <c r="B306" s="80" t="s">
        <v>555</v>
      </c>
      <c r="C306" s="80" t="s">
        <v>480</v>
      </c>
      <c r="D306" s="80" t="s">
        <v>456</v>
      </c>
      <c r="E306" s="80" t="s">
        <v>397</v>
      </c>
      <c r="F306" s="80" t="s">
        <v>390</v>
      </c>
      <c r="G306" s="80" t="s">
        <v>376</v>
      </c>
      <c r="H306" s="10">
        <f t="shared" si="6"/>
        <v>50.961153</v>
      </c>
      <c r="I306" s="10">
        <v>50.961153</v>
      </c>
      <c r="J306" s="10"/>
      <c r="K306" s="10"/>
      <c r="L306" s="10"/>
      <c r="M306" s="10"/>
      <c r="N306" s="10"/>
      <c r="O306" s="10"/>
      <c r="P306" s="10"/>
      <c r="Q306" s="16"/>
    </row>
    <row r="307" ht="25" customHeight="1" spans="1:17">
      <c r="A307" s="16"/>
      <c r="B307" s="80" t="s">
        <v>555</v>
      </c>
      <c r="C307" s="80" t="s">
        <v>480</v>
      </c>
      <c r="D307" s="80" t="s">
        <v>457</v>
      </c>
      <c r="E307" s="80" t="s">
        <v>397</v>
      </c>
      <c r="F307" s="80" t="s">
        <v>388</v>
      </c>
      <c r="G307" s="80" t="s">
        <v>359</v>
      </c>
      <c r="H307" s="10">
        <f t="shared" si="6"/>
        <v>41.72</v>
      </c>
      <c r="I307" s="10">
        <v>41.72</v>
      </c>
      <c r="J307" s="10"/>
      <c r="K307" s="10"/>
      <c r="L307" s="10"/>
      <c r="M307" s="10"/>
      <c r="N307" s="10"/>
      <c r="O307" s="10"/>
      <c r="P307" s="10"/>
      <c r="Q307" s="16"/>
    </row>
    <row r="308" ht="25" customHeight="1" spans="1:17">
      <c r="A308" s="16"/>
      <c r="B308" s="80" t="s">
        <v>556</v>
      </c>
      <c r="C308" s="80" t="s">
        <v>480</v>
      </c>
      <c r="D308" s="80" t="s">
        <v>455</v>
      </c>
      <c r="E308" s="80" t="s">
        <v>397</v>
      </c>
      <c r="F308" s="80" t="s">
        <v>390</v>
      </c>
      <c r="G308" s="80" t="s">
        <v>369</v>
      </c>
      <c r="H308" s="10">
        <f t="shared" si="6"/>
        <v>4.985</v>
      </c>
      <c r="I308" s="10">
        <v>4.985</v>
      </c>
      <c r="J308" s="10"/>
      <c r="K308" s="10"/>
      <c r="L308" s="10"/>
      <c r="M308" s="10"/>
      <c r="N308" s="10"/>
      <c r="O308" s="10"/>
      <c r="P308" s="10"/>
      <c r="Q308" s="16"/>
    </row>
    <row r="309" ht="25" customHeight="1" spans="1:17">
      <c r="A309" s="16"/>
      <c r="B309" s="80" t="s">
        <v>556</v>
      </c>
      <c r="C309" s="80" t="s">
        <v>480</v>
      </c>
      <c r="D309" s="80" t="s">
        <v>457</v>
      </c>
      <c r="E309" s="80" t="s">
        <v>397</v>
      </c>
      <c r="F309" s="80" t="s">
        <v>388</v>
      </c>
      <c r="G309" s="80" t="s">
        <v>359</v>
      </c>
      <c r="H309" s="10">
        <f t="shared" si="6"/>
        <v>13.926</v>
      </c>
      <c r="I309" s="10">
        <v>13.926</v>
      </c>
      <c r="J309" s="10"/>
      <c r="K309" s="10"/>
      <c r="L309" s="10"/>
      <c r="M309" s="10"/>
      <c r="N309" s="10"/>
      <c r="O309" s="10"/>
      <c r="P309" s="10"/>
      <c r="Q309" s="16"/>
    </row>
    <row r="310" ht="25" customHeight="1" spans="1:17">
      <c r="A310" s="16"/>
      <c r="B310" s="80" t="s">
        <v>557</v>
      </c>
      <c r="C310" s="80" t="s">
        <v>480</v>
      </c>
      <c r="D310" s="80" t="s">
        <v>455</v>
      </c>
      <c r="E310" s="80" t="s">
        <v>397</v>
      </c>
      <c r="F310" s="80" t="s">
        <v>390</v>
      </c>
      <c r="G310" s="80" t="s">
        <v>369</v>
      </c>
      <c r="H310" s="10">
        <f t="shared" si="6"/>
        <v>8.5395</v>
      </c>
      <c r="I310" s="10">
        <v>8.5395</v>
      </c>
      <c r="J310" s="10"/>
      <c r="K310" s="10"/>
      <c r="L310" s="10"/>
      <c r="M310" s="10"/>
      <c r="N310" s="10"/>
      <c r="O310" s="10"/>
      <c r="P310" s="10"/>
      <c r="Q310" s="16"/>
    </row>
    <row r="311" ht="25" customHeight="1" spans="1:17">
      <c r="A311" s="16"/>
      <c r="B311" s="80" t="s">
        <v>557</v>
      </c>
      <c r="C311" s="80" t="s">
        <v>480</v>
      </c>
      <c r="D311" s="80" t="s">
        <v>456</v>
      </c>
      <c r="E311" s="80" t="s">
        <v>397</v>
      </c>
      <c r="F311" s="80" t="s">
        <v>390</v>
      </c>
      <c r="G311" s="80" t="s">
        <v>376</v>
      </c>
      <c r="H311" s="10">
        <f t="shared" si="6"/>
        <v>31.391415</v>
      </c>
      <c r="I311" s="10">
        <v>31.391415</v>
      </c>
      <c r="J311" s="10"/>
      <c r="K311" s="10"/>
      <c r="L311" s="10"/>
      <c r="M311" s="10"/>
      <c r="N311" s="10"/>
      <c r="O311" s="10"/>
      <c r="P311" s="10"/>
      <c r="Q311" s="16"/>
    </row>
    <row r="312" ht="25" customHeight="1" spans="1:17">
      <c r="A312" s="16"/>
      <c r="B312" s="80" t="s">
        <v>557</v>
      </c>
      <c r="C312" s="80" t="s">
        <v>480</v>
      </c>
      <c r="D312" s="80" t="s">
        <v>457</v>
      </c>
      <c r="E312" s="80" t="s">
        <v>397</v>
      </c>
      <c r="F312" s="80" t="s">
        <v>388</v>
      </c>
      <c r="G312" s="80" t="s">
        <v>359</v>
      </c>
      <c r="H312" s="10">
        <f t="shared" si="6"/>
        <v>42.196</v>
      </c>
      <c r="I312" s="10">
        <v>42.196</v>
      </c>
      <c r="J312" s="10"/>
      <c r="K312" s="10"/>
      <c r="L312" s="10"/>
      <c r="M312" s="10"/>
      <c r="N312" s="10"/>
      <c r="O312" s="10"/>
      <c r="P312" s="10"/>
      <c r="Q312" s="16"/>
    </row>
    <row r="313" ht="25" customHeight="1" spans="1:17">
      <c r="A313" s="16"/>
      <c r="B313" s="80" t="s">
        <v>558</v>
      </c>
      <c r="C313" s="80" t="s">
        <v>480</v>
      </c>
      <c r="D313" s="80" t="s">
        <v>454</v>
      </c>
      <c r="E313" s="80" t="s">
        <v>397</v>
      </c>
      <c r="F313" s="80" t="s">
        <v>390</v>
      </c>
      <c r="G313" s="80" t="s">
        <v>387</v>
      </c>
      <c r="H313" s="10">
        <f t="shared" si="6"/>
        <v>4.32</v>
      </c>
      <c r="I313" s="10">
        <v>4.32</v>
      </c>
      <c r="J313" s="10"/>
      <c r="K313" s="10"/>
      <c r="L313" s="10"/>
      <c r="M313" s="10"/>
      <c r="N313" s="10"/>
      <c r="O313" s="10"/>
      <c r="P313" s="10"/>
      <c r="Q313" s="16"/>
    </row>
    <row r="314" ht="25" customHeight="1" spans="1:17">
      <c r="A314" s="16"/>
      <c r="B314" s="80" t="s">
        <v>558</v>
      </c>
      <c r="C314" s="80" t="s">
        <v>480</v>
      </c>
      <c r="D314" s="80" t="s">
        <v>455</v>
      </c>
      <c r="E314" s="80" t="s">
        <v>397</v>
      </c>
      <c r="F314" s="80" t="s">
        <v>390</v>
      </c>
      <c r="G314" s="80" t="s">
        <v>369</v>
      </c>
      <c r="H314" s="10">
        <f t="shared" si="6"/>
        <v>3.7712</v>
      </c>
      <c r="I314" s="10">
        <v>3.7712</v>
      </c>
      <c r="J314" s="10"/>
      <c r="K314" s="10"/>
      <c r="L314" s="10"/>
      <c r="M314" s="10"/>
      <c r="N314" s="10"/>
      <c r="O314" s="10"/>
      <c r="P314" s="10"/>
      <c r="Q314" s="16"/>
    </row>
    <row r="315" ht="25" customHeight="1" spans="1:17">
      <c r="A315" s="16"/>
      <c r="B315" s="80" t="s">
        <v>558</v>
      </c>
      <c r="C315" s="80" t="s">
        <v>480</v>
      </c>
      <c r="D315" s="80" t="s">
        <v>457</v>
      </c>
      <c r="E315" s="80" t="s">
        <v>397</v>
      </c>
      <c r="F315" s="80" t="s">
        <v>388</v>
      </c>
      <c r="G315" s="80" t="s">
        <v>359</v>
      </c>
      <c r="H315" s="10">
        <f t="shared" si="6"/>
        <v>5.5</v>
      </c>
      <c r="I315" s="10">
        <v>5.5</v>
      </c>
      <c r="J315" s="10"/>
      <c r="K315" s="10"/>
      <c r="L315" s="10"/>
      <c r="M315" s="10"/>
      <c r="N315" s="10"/>
      <c r="O315" s="10"/>
      <c r="P315" s="10"/>
      <c r="Q315" s="16"/>
    </row>
    <row r="316" ht="25" customHeight="1" spans="1:17">
      <c r="A316" s="16"/>
      <c r="B316" s="80" t="s">
        <v>559</v>
      </c>
      <c r="C316" s="80" t="s">
        <v>480</v>
      </c>
      <c r="D316" s="80" t="s">
        <v>454</v>
      </c>
      <c r="E316" s="80" t="s">
        <v>397</v>
      </c>
      <c r="F316" s="80" t="s">
        <v>390</v>
      </c>
      <c r="G316" s="80" t="s">
        <v>387</v>
      </c>
      <c r="H316" s="10">
        <f t="shared" si="6"/>
        <v>16.08</v>
      </c>
      <c r="I316" s="10">
        <v>16.08</v>
      </c>
      <c r="J316" s="10"/>
      <c r="K316" s="10"/>
      <c r="L316" s="10"/>
      <c r="M316" s="10"/>
      <c r="N316" s="10"/>
      <c r="O316" s="10"/>
      <c r="P316" s="10"/>
      <c r="Q316" s="16"/>
    </row>
    <row r="317" ht="25" customHeight="1" spans="1:17">
      <c r="A317" s="16"/>
      <c r="B317" s="80" t="s">
        <v>559</v>
      </c>
      <c r="C317" s="80" t="s">
        <v>480</v>
      </c>
      <c r="D317" s="80" t="s">
        <v>455</v>
      </c>
      <c r="E317" s="80" t="s">
        <v>397</v>
      </c>
      <c r="F317" s="80" t="s">
        <v>390</v>
      </c>
      <c r="G317" s="80" t="s">
        <v>369</v>
      </c>
      <c r="H317" s="10">
        <f t="shared" si="6"/>
        <v>3.5978</v>
      </c>
      <c r="I317" s="10">
        <v>3.5978</v>
      </c>
      <c r="J317" s="10"/>
      <c r="K317" s="10"/>
      <c r="L317" s="10"/>
      <c r="M317" s="10"/>
      <c r="N317" s="10"/>
      <c r="O317" s="10"/>
      <c r="P317" s="10"/>
      <c r="Q317" s="16"/>
    </row>
    <row r="318" ht="25" customHeight="1" spans="1:17">
      <c r="A318" s="16"/>
      <c r="B318" s="80" t="s">
        <v>559</v>
      </c>
      <c r="C318" s="80" t="s">
        <v>480</v>
      </c>
      <c r="D318" s="80" t="s">
        <v>457</v>
      </c>
      <c r="E318" s="80" t="s">
        <v>397</v>
      </c>
      <c r="F318" s="80" t="s">
        <v>388</v>
      </c>
      <c r="G318" s="80" t="s">
        <v>359</v>
      </c>
      <c r="H318" s="10">
        <f t="shared" si="6"/>
        <v>6.248</v>
      </c>
      <c r="I318" s="10">
        <v>6.248</v>
      </c>
      <c r="J318" s="10"/>
      <c r="K318" s="10"/>
      <c r="L318" s="10"/>
      <c r="M318" s="10"/>
      <c r="N318" s="10"/>
      <c r="O318" s="10"/>
      <c r="P318" s="10"/>
      <c r="Q318" s="16"/>
    </row>
    <row r="319" ht="25" customHeight="1" spans="1:17">
      <c r="A319" s="16"/>
      <c r="B319" s="80" t="s">
        <v>560</v>
      </c>
      <c r="C319" s="80" t="s">
        <v>480</v>
      </c>
      <c r="D319" s="80" t="s">
        <v>455</v>
      </c>
      <c r="E319" s="80" t="s">
        <v>397</v>
      </c>
      <c r="F319" s="80" t="s">
        <v>390</v>
      </c>
      <c r="G319" s="80" t="s">
        <v>369</v>
      </c>
      <c r="H319" s="10">
        <f t="shared" si="6"/>
        <v>4.8116</v>
      </c>
      <c r="I319" s="10">
        <v>4.8116</v>
      </c>
      <c r="J319" s="10"/>
      <c r="K319" s="10"/>
      <c r="L319" s="10"/>
      <c r="M319" s="10"/>
      <c r="N319" s="10"/>
      <c r="O319" s="10"/>
      <c r="P319" s="10"/>
      <c r="Q319" s="16"/>
    </row>
    <row r="320" ht="25" customHeight="1" spans="1:17">
      <c r="A320" s="16"/>
      <c r="B320" s="80" t="s">
        <v>560</v>
      </c>
      <c r="C320" s="80" t="s">
        <v>480</v>
      </c>
      <c r="D320" s="80" t="s">
        <v>457</v>
      </c>
      <c r="E320" s="80" t="s">
        <v>397</v>
      </c>
      <c r="F320" s="80" t="s">
        <v>388</v>
      </c>
      <c r="G320" s="80" t="s">
        <v>359</v>
      </c>
      <c r="H320" s="10">
        <f t="shared" si="6"/>
        <v>5.038</v>
      </c>
      <c r="I320" s="10">
        <v>5.038</v>
      </c>
      <c r="J320" s="10"/>
      <c r="K320" s="10"/>
      <c r="L320" s="10"/>
      <c r="M320" s="10"/>
      <c r="N320" s="10"/>
      <c r="O320" s="10"/>
      <c r="P320" s="10"/>
      <c r="Q320" s="16"/>
    </row>
    <row r="321" ht="25" customHeight="1" spans="1:17">
      <c r="A321" s="16"/>
      <c r="B321" s="80" t="s">
        <v>561</v>
      </c>
      <c r="C321" s="80" t="s">
        <v>480</v>
      </c>
      <c r="D321" s="80" t="s">
        <v>454</v>
      </c>
      <c r="E321" s="80" t="s">
        <v>397</v>
      </c>
      <c r="F321" s="80" t="s">
        <v>390</v>
      </c>
      <c r="G321" s="80" t="s">
        <v>387</v>
      </c>
      <c r="H321" s="10">
        <f t="shared" si="6"/>
        <v>7.88</v>
      </c>
      <c r="I321" s="10">
        <v>7.88</v>
      </c>
      <c r="J321" s="10"/>
      <c r="K321" s="10"/>
      <c r="L321" s="10"/>
      <c r="M321" s="10"/>
      <c r="N321" s="10"/>
      <c r="O321" s="10"/>
      <c r="P321" s="10"/>
      <c r="Q321" s="16"/>
    </row>
    <row r="322" ht="25" customHeight="1" spans="1:17">
      <c r="A322" s="16"/>
      <c r="B322" s="80" t="s">
        <v>561</v>
      </c>
      <c r="C322" s="80" t="s">
        <v>480</v>
      </c>
      <c r="D322" s="80" t="s">
        <v>455</v>
      </c>
      <c r="E322" s="80" t="s">
        <v>397</v>
      </c>
      <c r="F322" s="80" t="s">
        <v>390</v>
      </c>
      <c r="G322" s="80" t="s">
        <v>369</v>
      </c>
      <c r="H322" s="10">
        <f t="shared" si="6"/>
        <v>4.8116</v>
      </c>
      <c r="I322" s="10">
        <v>4.8116</v>
      </c>
      <c r="J322" s="10"/>
      <c r="K322" s="10"/>
      <c r="L322" s="10"/>
      <c r="M322" s="10"/>
      <c r="N322" s="10"/>
      <c r="O322" s="10"/>
      <c r="P322" s="10"/>
      <c r="Q322" s="16"/>
    </row>
    <row r="323" ht="25" customHeight="1" spans="1:17">
      <c r="A323" s="16"/>
      <c r="B323" s="80" t="s">
        <v>561</v>
      </c>
      <c r="C323" s="80" t="s">
        <v>480</v>
      </c>
      <c r="D323" s="80" t="s">
        <v>457</v>
      </c>
      <c r="E323" s="80" t="s">
        <v>397</v>
      </c>
      <c r="F323" s="80" t="s">
        <v>388</v>
      </c>
      <c r="G323" s="80" t="s">
        <v>359</v>
      </c>
      <c r="H323" s="10">
        <f t="shared" si="6"/>
        <v>11.154</v>
      </c>
      <c r="I323" s="10">
        <v>11.154</v>
      </c>
      <c r="J323" s="10"/>
      <c r="K323" s="10"/>
      <c r="L323" s="10"/>
      <c r="M323" s="10"/>
      <c r="N323" s="10"/>
      <c r="O323" s="10"/>
      <c r="P323" s="10"/>
      <c r="Q323" s="16"/>
    </row>
    <row r="324" ht="25" customHeight="1" spans="1:17">
      <c r="A324" s="16"/>
      <c r="B324" s="80" t="s">
        <v>562</v>
      </c>
      <c r="C324" s="80" t="s">
        <v>480</v>
      </c>
      <c r="D324" s="80" t="s">
        <v>455</v>
      </c>
      <c r="E324" s="80" t="s">
        <v>397</v>
      </c>
      <c r="F324" s="80" t="s">
        <v>388</v>
      </c>
      <c r="G324" s="80" t="s">
        <v>358</v>
      </c>
      <c r="H324" s="10">
        <f t="shared" si="6"/>
        <v>4.6815</v>
      </c>
      <c r="I324" s="10">
        <v>4.6815</v>
      </c>
      <c r="J324" s="10"/>
      <c r="K324" s="10"/>
      <c r="L324" s="10"/>
      <c r="M324" s="10"/>
      <c r="N324" s="10"/>
      <c r="O324" s="10"/>
      <c r="P324" s="10"/>
      <c r="Q324" s="16"/>
    </row>
    <row r="325" ht="25" customHeight="1" spans="1:17">
      <c r="A325" s="16"/>
      <c r="B325" s="80" t="s">
        <v>562</v>
      </c>
      <c r="C325" s="80" t="s">
        <v>480</v>
      </c>
      <c r="D325" s="80" t="s">
        <v>456</v>
      </c>
      <c r="E325" s="80" t="s">
        <v>397</v>
      </c>
      <c r="F325" s="80" t="s">
        <v>388</v>
      </c>
      <c r="G325" s="80" t="s">
        <v>361</v>
      </c>
      <c r="H325" s="10">
        <f t="shared" si="6"/>
        <v>46.608828</v>
      </c>
      <c r="I325" s="10">
        <v>46.608828</v>
      </c>
      <c r="J325" s="10"/>
      <c r="K325" s="10"/>
      <c r="L325" s="10"/>
      <c r="M325" s="10"/>
      <c r="N325" s="10"/>
      <c r="O325" s="10"/>
      <c r="P325" s="10"/>
      <c r="Q325" s="16"/>
    </row>
    <row r="326" ht="25" customHeight="1" spans="1:17">
      <c r="A326" s="16"/>
      <c r="B326" s="80" t="s">
        <v>562</v>
      </c>
      <c r="C326" s="80" t="s">
        <v>480</v>
      </c>
      <c r="D326" s="80" t="s">
        <v>457</v>
      </c>
      <c r="E326" s="80" t="s">
        <v>397</v>
      </c>
      <c r="F326" s="80" t="s">
        <v>388</v>
      </c>
      <c r="G326" s="80" t="s">
        <v>389</v>
      </c>
      <c r="H326" s="10">
        <f t="shared" si="6"/>
        <v>16.322</v>
      </c>
      <c r="I326" s="10">
        <v>16.322</v>
      </c>
      <c r="J326" s="10"/>
      <c r="K326" s="10"/>
      <c r="L326" s="10"/>
      <c r="M326" s="10"/>
      <c r="N326" s="10"/>
      <c r="O326" s="10"/>
      <c r="P326" s="10"/>
      <c r="Q326" s="16"/>
    </row>
    <row r="327" ht="25" customHeight="1" spans="1:17">
      <c r="A327" s="16"/>
      <c r="B327" s="80" t="s">
        <v>563</v>
      </c>
      <c r="C327" s="80" t="s">
        <v>480</v>
      </c>
      <c r="D327" s="80" t="s">
        <v>455</v>
      </c>
      <c r="E327" s="80" t="s">
        <v>397</v>
      </c>
      <c r="F327" s="80" t="s">
        <v>390</v>
      </c>
      <c r="G327" s="80" t="s">
        <v>369</v>
      </c>
      <c r="H327" s="10">
        <f t="shared" si="6"/>
        <v>2.0373</v>
      </c>
      <c r="I327" s="10">
        <v>2.0373</v>
      </c>
      <c r="J327" s="10"/>
      <c r="K327" s="10"/>
      <c r="L327" s="10"/>
      <c r="M327" s="10"/>
      <c r="N327" s="10"/>
      <c r="O327" s="10"/>
      <c r="P327" s="10"/>
      <c r="Q327" s="16"/>
    </row>
    <row r="328" ht="25" customHeight="1" spans="1:17">
      <c r="A328" s="16"/>
      <c r="B328" s="80" t="s">
        <v>563</v>
      </c>
      <c r="C328" s="80" t="s">
        <v>480</v>
      </c>
      <c r="D328" s="80" t="s">
        <v>457</v>
      </c>
      <c r="E328" s="80" t="s">
        <v>397</v>
      </c>
      <c r="F328" s="80" t="s">
        <v>388</v>
      </c>
      <c r="G328" s="80" t="s">
        <v>359</v>
      </c>
      <c r="H328" s="10">
        <f t="shared" si="6"/>
        <v>3.366</v>
      </c>
      <c r="I328" s="10">
        <v>3.366</v>
      </c>
      <c r="J328" s="10"/>
      <c r="K328" s="10"/>
      <c r="L328" s="10"/>
      <c r="M328" s="10"/>
      <c r="N328" s="10"/>
      <c r="O328" s="10"/>
      <c r="P328" s="10"/>
      <c r="Q328" s="16"/>
    </row>
    <row r="329" ht="25" customHeight="1" spans="1:17">
      <c r="A329" s="16"/>
      <c r="B329" s="80" t="s">
        <v>564</v>
      </c>
      <c r="C329" s="80" t="s">
        <v>480</v>
      </c>
      <c r="D329" s="80" t="s">
        <v>455</v>
      </c>
      <c r="E329" s="80" t="s">
        <v>397</v>
      </c>
      <c r="F329" s="80" t="s">
        <v>390</v>
      </c>
      <c r="G329" s="80" t="s">
        <v>369</v>
      </c>
      <c r="H329" s="10">
        <f t="shared" si="6"/>
        <v>4.5948</v>
      </c>
      <c r="I329" s="10">
        <v>4.5948</v>
      </c>
      <c r="J329" s="10"/>
      <c r="K329" s="10"/>
      <c r="L329" s="10"/>
      <c r="M329" s="10"/>
      <c r="N329" s="10"/>
      <c r="O329" s="10"/>
      <c r="P329" s="10"/>
      <c r="Q329" s="16"/>
    </row>
    <row r="330" ht="25" customHeight="1" spans="1:17">
      <c r="A330" s="16"/>
      <c r="B330" s="80" t="s">
        <v>564</v>
      </c>
      <c r="C330" s="80" t="s">
        <v>480</v>
      </c>
      <c r="D330" s="80" t="s">
        <v>456</v>
      </c>
      <c r="E330" s="80" t="s">
        <v>397</v>
      </c>
      <c r="F330" s="80" t="s">
        <v>390</v>
      </c>
      <c r="G330" s="80" t="s">
        <v>376</v>
      </c>
      <c r="H330" s="10">
        <f t="shared" si="6"/>
        <v>24.085812</v>
      </c>
      <c r="I330" s="10">
        <v>24.085812</v>
      </c>
      <c r="J330" s="10"/>
      <c r="K330" s="10"/>
      <c r="L330" s="10"/>
      <c r="M330" s="10"/>
      <c r="N330" s="10"/>
      <c r="O330" s="10"/>
      <c r="P330" s="10"/>
      <c r="Q330" s="16"/>
    </row>
    <row r="331" ht="25" customHeight="1" spans="1:17">
      <c r="A331" s="16"/>
      <c r="B331" s="80" t="s">
        <v>564</v>
      </c>
      <c r="C331" s="80" t="s">
        <v>480</v>
      </c>
      <c r="D331" s="80" t="s">
        <v>457</v>
      </c>
      <c r="E331" s="80" t="s">
        <v>397</v>
      </c>
      <c r="F331" s="80" t="s">
        <v>388</v>
      </c>
      <c r="G331" s="80" t="s">
        <v>359</v>
      </c>
      <c r="H331" s="10">
        <f t="shared" si="6"/>
        <v>14.052</v>
      </c>
      <c r="I331" s="10">
        <v>14.052</v>
      </c>
      <c r="J331" s="10"/>
      <c r="K331" s="10"/>
      <c r="L331" s="10"/>
      <c r="M331" s="10"/>
      <c r="N331" s="10"/>
      <c r="O331" s="10"/>
      <c r="P331" s="10"/>
      <c r="Q331" s="16"/>
    </row>
    <row r="332" ht="25" customHeight="1" spans="1:17">
      <c r="A332" s="16"/>
      <c r="B332" s="80" t="s">
        <v>565</v>
      </c>
      <c r="C332" s="80" t="s">
        <v>480</v>
      </c>
      <c r="D332" s="80" t="s">
        <v>454</v>
      </c>
      <c r="E332" s="80" t="s">
        <v>397</v>
      </c>
      <c r="F332" s="80" t="s">
        <v>390</v>
      </c>
      <c r="G332" s="80" t="s">
        <v>387</v>
      </c>
      <c r="H332" s="10">
        <f t="shared" si="6"/>
        <v>12.2</v>
      </c>
      <c r="I332" s="10">
        <v>12.2</v>
      </c>
      <c r="J332" s="10"/>
      <c r="K332" s="10"/>
      <c r="L332" s="10"/>
      <c r="M332" s="10"/>
      <c r="N332" s="10"/>
      <c r="O332" s="10"/>
      <c r="P332" s="10"/>
      <c r="Q332" s="16"/>
    </row>
    <row r="333" ht="25" customHeight="1" spans="1:17">
      <c r="A333" s="16"/>
      <c r="B333" s="80" t="s">
        <v>565</v>
      </c>
      <c r="C333" s="80" t="s">
        <v>480</v>
      </c>
      <c r="D333" s="80" t="s">
        <v>455</v>
      </c>
      <c r="E333" s="80" t="s">
        <v>397</v>
      </c>
      <c r="F333" s="80" t="s">
        <v>390</v>
      </c>
      <c r="G333" s="80" t="s">
        <v>369</v>
      </c>
      <c r="H333" s="10">
        <f t="shared" si="6"/>
        <v>4.0747</v>
      </c>
      <c r="I333" s="10">
        <v>4.0747</v>
      </c>
      <c r="J333" s="10"/>
      <c r="K333" s="10"/>
      <c r="L333" s="10"/>
      <c r="M333" s="10"/>
      <c r="N333" s="10"/>
      <c r="O333" s="10"/>
      <c r="P333" s="10"/>
      <c r="Q333" s="16"/>
    </row>
    <row r="334" ht="25" customHeight="1" spans="1:17">
      <c r="A334" s="16"/>
      <c r="B334" s="80" t="s">
        <v>565</v>
      </c>
      <c r="C334" s="80" t="s">
        <v>480</v>
      </c>
      <c r="D334" s="80" t="s">
        <v>457</v>
      </c>
      <c r="E334" s="80" t="s">
        <v>397</v>
      </c>
      <c r="F334" s="80" t="s">
        <v>388</v>
      </c>
      <c r="G334" s="80" t="s">
        <v>359</v>
      </c>
      <c r="H334" s="10">
        <f t="shared" si="6"/>
        <v>8.998</v>
      </c>
      <c r="I334" s="10">
        <v>8.998</v>
      </c>
      <c r="J334" s="10"/>
      <c r="K334" s="10"/>
      <c r="L334" s="10"/>
      <c r="M334" s="10"/>
      <c r="N334" s="10"/>
      <c r="O334" s="10"/>
      <c r="P334" s="10"/>
      <c r="Q334" s="16"/>
    </row>
    <row r="335" ht="25" customHeight="1" spans="1:17">
      <c r="A335" s="16"/>
      <c r="B335" s="80" t="s">
        <v>566</v>
      </c>
      <c r="C335" s="80" t="s">
        <v>480</v>
      </c>
      <c r="D335" s="80" t="s">
        <v>454</v>
      </c>
      <c r="E335" s="80" t="s">
        <v>397</v>
      </c>
      <c r="F335" s="80" t="s">
        <v>391</v>
      </c>
      <c r="G335" s="80" t="s">
        <v>392</v>
      </c>
      <c r="H335" s="10">
        <f t="shared" si="6"/>
        <v>20.4</v>
      </c>
      <c r="I335" s="10">
        <v>20.4</v>
      </c>
      <c r="J335" s="10"/>
      <c r="K335" s="10"/>
      <c r="L335" s="10"/>
      <c r="M335" s="10"/>
      <c r="N335" s="10"/>
      <c r="O335" s="10"/>
      <c r="P335" s="10"/>
      <c r="Q335" s="16"/>
    </row>
    <row r="336" ht="25" customHeight="1" spans="1:17">
      <c r="A336" s="16"/>
      <c r="B336" s="80" t="s">
        <v>566</v>
      </c>
      <c r="C336" s="80" t="s">
        <v>480</v>
      </c>
      <c r="D336" s="80" t="s">
        <v>455</v>
      </c>
      <c r="E336" s="80" t="s">
        <v>397</v>
      </c>
      <c r="F336" s="80" t="s">
        <v>390</v>
      </c>
      <c r="G336" s="80" t="s">
        <v>369</v>
      </c>
      <c r="H336" s="10">
        <f t="shared" si="6"/>
        <v>8.8429</v>
      </c>
      <c r="I336" s="10">
        <v>8.8429</v>
      </c>
      <c r="J336" s="10"/>
      <c r="K336" s="10"/>
      <c r="L336" s="10"/>
      <c r="M336" s="10"/>
      <c r="N336" s="10"/>
      <c r="O336" s="10"/>
      <c r="P336" s="10"/>
      <c r="Q336" s="16"/>
    </row>
    <row r="337" ht="25" customHeight="1" spans="1:17">
      <c r="A337" s="16"/>
      <c r="B337" s="80" t="s">
        <v>566</v>
      </c>
      <c r="C337" s="80" t="s">
        <v>480</v>
      </c>
      <c r="D337" s="80" t="s">
        <v>457</v>
      </c>
      <c r="E337" s="80" t="s">
        <v>397</v>
      </c>
      <c r="F337" s="80" t="s">
        <v>388</v>
      </c>
      <c r="G337" s="80" t="s">
        <v>359</v>
      </c>
      <c r="H337" s="10">
        <f t="shared" si="6"/>
        <v>23.408</v>
      </c>
      <c r="I337" s="10">
        <v>23.408</v>
      </c>
      <c r="J337" s="10"/>
      <c r="K337" s="10"/>
      <c r="L337" s="10"/>
      <c r="M337" s="10"/>
      <c r="N337" s="10"/>
      <c r="O337" s="10"/>
      <c r="P337" s="10"/>
      <c r="Q337" s="16"/>
    </row>
    <row r="338" ht="25" customHeight="1" spans="1:17">
      <c r="A338" s="16"/>
      <c r="B338" s="80" t="s">
        <v>567</v>
      </c>
      <c r="C338" s="80" t="s">
        <v>480</v>
      </c>
      <c r="D338" s="80" t="s">
        <v>454</v>
      </c>
      <c r="E338" s="80" t="s">
        <v>397</v>
      </c>
      <c r="F338" s="80" t="s">
        <v>390</v>
      </c>
      <c r="G338" s="80" t="s">
        <v>387</v>
      </c>
      <c r="H338" s="10">
        <f t="shared" si="6"/>
        <v>7.88</v>
      </c>
      <c r="I338" s="10">
        <v>7.88</v>
      </c>
      <c r="J338" s="10"/>
      <c r="K338" s="10"/>
      <c r="L338" s="10"/>
      <c r="M338" s="10"/>
      <c r="N338" s="10"/>
      <c r="O338" s="10"/>
      <c r="P338" s="10"/>
      <c r="Q338" s="16"/>
    </row>
    <row r="339" ht="25" customHeight="1" spans="1:17">
      <c r="A339" s="16"/>
      <c r="B339" s="80" t="s">
        <v>567</v>
      </c>
      <c r="C339" s="80" t="s">
        <v>480</v>
      </c>
      <c r="D339" s="80" t="s">
        <v>455</v>
      </c>
      <c r="E339" s="80" t="s">
        <v>397</v>
      </c>
      <c r="F339" s="80" t="s">
        <v>390</v>
      </c>
      <c r="G339" s="80" t="s">
        <v>369</v>
      </c>
      <c r="H339" s="10">
        <f t="shared" si="6"/>
        <v>3.6845</v>
      </c>
      <c r="I339" s="10">
        <v>3.6845</v>
      </c>
      <c r="J339" s="10"/>
      <c r="K339" s="10"/>
      <c r="L339" s="10"/>
      <c r="M339" s="10"/>
      <c r="N339" s="10"/>
      <c r="O339" s="10"/>
      <c r="P339" s="10"/>
      <c r="Q339" s="16"/>
    </row>
    <row r="340" ht="25" customHeight="1" spans="1:17">
      <c r="A340" s="16"/>
      <c r="B340" s="80" t="s">
        <v>567</v>
      </c>
      <c r="C340" s="80" t="s">
        <v>480</v>
      </c>
      <c r="D340" s="80" t="s">
        <v>456</v>
      </c>
      <c r="E340" s="80" t="s">
        <v>397</v>
      </c>
      <c r="F340" s="80" t="s">
        <v>390</v>
      </c>
      <c r="G340" s="80" t="s">
        <v>376</v>
      </c>
      <c r="H340" s="10">
        <f t="shared" si="6"/>
        <v>11.072751</v>
      </c>
      <c r="I340" s="10">
        <v>11.072751</v>
      </c>
      <c r="J340" s="10"/>
      <c r="K340" s="10"/>
      <c r="L340" s="10"/>
      <c r="M340" s="10"/>
      <c r="N340" s="10"/>
      <c r="O340" s="10"/>
      <c r="P340" s="10"/>
      <c r="Q340" s="16"/>
    </row>
    <row r="341" ht="25" customHeight="1" spans="1:17">
      <c r="A341" s="16"/>
      <c r="B341" s="80" t="s">
        <v>567</v>
      </c>
      <c r="C341" s="80" t="s">
        <v>480</v>
      </c>
      <c r="D341" s="80" t="s">
        <v>457</v>
      </c>
      <c r="E341" s="80" t="s">
        <v>397</v>
      </c>
      <c r="F341" s="80" t="s">
        <v>388</v>
      </c>
      <c r="G341" s="80" t="s">
        <v>359</v>
      </c>
      <c r="H341" s="10">
        <f t="shared" si="6"/>
        <v>6.49</v>
      </c>
      <c r="I341" s="10">
        <v>6.49</v>
      </c>
      <c r="J341" s="10"/>
      <c r="K341" s="10"/>
      <c r="L341" s="10"/>
      <c r="M341" s="10"/>
      <c r="N341" s="10"/>
      <c r="O341" s="10"/>
      <c r="P341" s="10"/>
      <c r="Q341" s="16"/>
    </row>
    <row r="342" ht="25" customHeight="1" spans="1:17">
      <c r="A342" s="16"/>
      <c r="B342" s="80" t="s">
        <v>568</v>
      </c>
      <c r="C342" s="80" t="s">
        <v>480</v>
      </c>
      <c r="D342" s="80" t="s">
        <v>451</v>
      </c>
      <c r="E342" s="80" t="s">
        <v>397</v>
      </c>
      <c r="F342" s="80" t="s">
        <v>390</v>
      </c>
      <c r="G342" s="80" t="s">
        <v>376</v>
      </c>
      <c r="H342" s="10">
        <f t="shared" si="6"/>
        <v>1.2</v>
      </c>
      <c r="I342" s="10">
        <v>1.2</v>
      </c>
      <c r="J342" s="10"/>
      <c r="K342" s="10"/>
      <c r="L342" s="10"/>
      <c r="M342" s="10"/>
      <c r="N342" s="10"/>
      <c r="O342" s="10"/>
      <c r="P342" s="10"/>
      <c r="Q342" s="16"/>
    </row>
    <row r="343" ht="25" customHeight="1" spans="1:17">
      <c r="A343" s="16"/>
      <c r="B343" s="80" t="s">
        <v>568</v>
      </c>
      <c r="C343" s="80" t="s">
        <v>480</v>
      </c>
      <c r="D343" s="80" t="s">
        <v>454</v>
      </c>
      <c r="E343" s="80" t="s">
        <v>397</v>
      </c>
      <c r="F343" s="80" t="s">
        <v>390</v>
      </c>
      <c r="G343" s="80" t="s">
        <v>387</v>
      </c>
      <c r="H343" s="10">
        <f t="shared" si="6"/>
        <v>7.88</v>
      </c>
      <c r="I343" s="10">
        <v>7.88</v>
      </c>
      <c r="J343" s="10"/>
      <c r="K343" s="10"/>
      <c r="L343" s="10"/>
      <c r="M343" s="10"/>
      <c r="N343" s="10"/>
      <c r="O343" s="10"/>
      <c r="P343" s="10"/>
      <c r="Q343" s="16"/>
    </row>
    <row r="344" ht="25" customHeight="1" spans="1:17">
      <c r="A344" s="16"/>
      <c r="B344" s="80" t="s">
        <v>568</v>
      </c>
      <c r="C344" s="80" t="s">
        <v>480</v>
      </c>
      <c r="D344" s="80" t="s">
        <v>455</v>
      </c>
      <c r="E344" s="80" t="s">
        <v>397</v>
      </c>
      <c r="F344" s="80" t="s">
        <v>390</v>
      </c>
      <c r="G344" s="80" t="s">
        <v>369</v>
      </c>
      <c r="H344" s="10">
        <f t="shared" ref="H344:H353" si="7">SUM(I344:P344)</f>
        <v>6.0687</v>
      </c>
      <c r="I344" s="10">
        <v>6.0687</v>
      </c>
      <c r="J344" s="10"/>
      <c r="K344" s="10"/>
      <c r="L344" s="10"/>
      <c r="M344" s="10"/>
      <c r="N344" s="10"/>
      <c r="O344" s="10"/>
      <c r="P344" s="10"/>
      <c r="Q344" s="16"/>
    </row>
    <row r="345" ht="25" customHeight="1" spans="1:17">
      <c r="A345" s="16"/>
      <c r="B345" s="80" t="s">
        <v>568</v>
      </c>
      <c r="C345" s="80" t="s">
        <v>480</v>
      </c>
      <c r="D345" s="80" t="s">
        <v>456</v>
      </c>
      <c r="E345" s="80" t="s">
        <v>397</v>
      </c>
      <c r="F345" s="80" t="s">
        <v>390</v>
      </c>
      <c r="G345" s="80" t="s">
        <v>376</v>
      </c>
      <c r="H345" s="10">
        <f t="shared" si="7"/>
        <v>56.358723</v>
      </c>
      <c r="I345" s="10">
        <v>56.358723</v>
      </c>
      <c r="J345" s="10"/>
      <c r="K345" s="10"/>
      <c r="L345" s="10"/>
      <c r="M345" s="10"/>
      <c r="N345" s="10"/>
      <c r="O345" s="10"/>
      <c r="P345" s="10"/>
      <c r="Q345" s="16"/>
    </row>
    <row r="346" ht="25" customHeight="1" spans="1:17">
      <c r="A346" s="16"/>
      <c r="B346" s="80" t="s">
        <v>568</v>
      </c>
      <c r="C346" s="80" t="s">
        <v>480</v>
      </c>
      <c r="D346" s="80" t="s">
        <v>457</v>
      </c>
      <c r="E346" s="80" t="s">
        <v>397</v>
      </c>
      <c r="F346" s="80" t="s">
        <v>388</v>
      </c>
      <c r="G346" s="80" t="s">
        <v>359</v>
      </c>
      <c r="H346" s="10">
        <f t="shared" si="7"/>
        <v>13.574</v>
      </c>
      <c r="I346" s="10">
        <v>13.574</v>
      </c>
      <c r="J346" s="10"/>
      <c r="K346" s="10"/>
      <c r="L346" s="10"/>
      <c r="M346" s="10"/>
      <c r="N346" s="10"/>
      <c r="O346" s="10"/>
      <c r="P346" s="10"/>
      <c r="Q346" s="16"/>
    </row>
    <row r="347" ht="25" customHeight="1" spans="1:17">
      <c r="A347" s="16"/>
      <c r="B347" s="80" t="s">
        <v>569</v>
      </c>
      <c r="C347" s="80" t="s">
        <v>480</v>
      </c>
      <c r="D347" s="80" t="s">
        <v>455</v>
      </c>
      <c r="E347" s="80" t="s">
        <v>397</v>
      </c>
      <c r="F347" s="80" t="s">
        <v>390</v>
      </c>
      <c r="G347" s="80" t="s">
        <v>369</v>
      </c>
      <c r="H347" s="10">
        <f t="shared" si="7"/>
        <v>10.5334</v>
      </c>
      <c r="I347" s="10">
        <v>10.5334</v>
      </c>
      <c r="J347" s="10"/>
      <c r="K347" s="10"/>
      <c r="L347" s="10"/>
      <c r="M347" s="10"/>
      <c r="N347" s="10"/>
      <c r="O347" s="10"/>
      <c r="P347" s="10"/>
      <c r="Q347" s="16"/>
    </row>
    <row r="348" ht="25" customHeight="1" spans="1:17">
      <c r="A348" s="16"/>
      <c r="B348" s="80" t="s">
        <v>569</v>
      </c>
      <c r="C348" s="80" t="s">
        <v>480</v>
      </c>
      <c r="D348" s="80" t="s">
        <v>456</v>
      </c>
      <c r="E348" s="80" t="s">
        <v>397</v>
      </c>
      <c r="F348" s="80" t="s">
        <v>390</v>
      </c>
      <c r="G348" s="80" t="s">
        <v>376</v>
      </c>
      <c r="H348" s="10">
        <f t="shared" si="7"/>
        <v>23.08113</v>
      </c>
      <c r="I348" s="10">
        <v>23.08113</v>
      </c>
      <c r="J348" s="10"/>
      <c r="K348" s="10"/>
      <c r="L348" s="10"/>
      <c r="M348" s="10"/>
      <c r="N348" s="10"/>
      <c r="O348" s="10"/>
      <c r="P348" s="10"/>
      <c r="Q348" s="16"/>
    </row>
    <row r="349" ht="25" customHeight="1" spans="1:17">
      <c r="A349" s="16"/>
      <c r="B349" s="80" t="s">
        <v>569</v>
      </c>
      <c r="C349" s="80" t="s">
        <v>480</v>
      </c>
      <c r="D349" s="80" t="s">
        <v>457</v>
      </c>
      <c r="E349" s="80" t="s">
        <v>397</v>
      </c>
      <c r="F349" s="80" t="s">
        <v>388</v>
      </c>
      <c r="G349" s="80" t="s">
        <v>359</v>
      </c>
      <c r="H349" s="10">
        <f t="shared" si="7"/>
        <v>45.122</v>
      </c>
      <c r="I349" s="10">
        <v>45.122</v>
      </c>
      <c r="J349" s="10"/>
      <c r="K349" s="10"/>
      <c r="L349" s="10"/>
      <c r="M349" s="10"/>
      <c r="N349" s="10"/>
      <c r="O349" s="10"/>
      <c r="P349" s="10"/>
      <c r="Q349" s="16"/>
    </row>
    <row r="350" ht="25" customHeight="1" spans="1:17">
      <c r="A350" s="16"/>
      <c r="B350" s="80" t="s">
        <v>570</v>
      </c>
      <c r="C350" s="80" t="s">
        <v>480</v>
      </c>
      <c r="D350" s="80" t="s">
        <v>451</v>
      </c>
      <c r="E350" s="80" t="s">
        <v>397</v>
      </c>
      <c r="F350" s="80" t="s">
        <v>390</v>
      </c>
      <c r="G350" s="80" t="s">
        <v>376</v>
      </c>
      <c r="H350" s="10">
        <f t="shared" si="7"/>
        <v>0.6</v>
      </c>
      <c r="I350" s="10">
        <v>0.6</v>
      </c>
      <c r="J350" s="10"/>
      <c r="K350" s="10"/>
      <c r="L350" s="10"/>
      <c r="M350" s="10"/>
      <c r="N350" s="10"/>
      <c r="O350" s="10"/>
      <c r="P350" s="10"/>
      <c r="Q350" s="16"/>
    </row>
    <row r="351" ht="25" customHeight="1" spans="1:17">
      <c r="A351" s="16"/>
      <c r="B351" s="80" t="s">
        <v>570</v>
      </c>
      <c r="C351" s="80" t="s">
        <v>480</v>
      </c>
      <c r="D351" s="80" t="s">
        <v>455</v>
      </c>
      <c r="E351" s="80" t="s">
        <v>397</v>
      </c>
      <c r="F351" s="80" t="s">
        <v>390</v>
      </c>
      <c r="G351" s="80" t="s">
        <v>369</v>
      </c>
      <c r="H351" s="10">
        <f t="shared" si="7"/>
        <v>10.9236</v>
      </c>
      <c r="I351" s="10">
        <v>10.9236</v>
      </c>
      <c r="J351" s="10"/>
      <c r="K351" s="10"/>
      <c r="L351" s="10"/>
      <c r="M351" s="10"/>
      <c r="N351" s="10"/>
      <c r="O351" s="10"/>
      <c r="P351" s="10"/>
      <c r="Q351" s="16"/>
    </row>
    <row r="352" ht="25" customHeight="1" spans="1:17">
      <c r="A352" s="16"/>
      <c r="B352" s="80" t="s">
        <v>570</v>
      </c>
      <c r="C352" s="80" t="s">
        <v>480</v>
      </c>
      <c r="D352" s="80" t="s">
        <v>457</v>
      </c>
      <c r="E352" s="80" t="s">
        <v>397</v>
      </c>
      <c r="F352" s="80" t="s">
        <v>388</v>
      </c>
      <c r="G352" s="80" t="s">
        <v>359</v>
      </c>
      <c r="H352" s="10">
        <f t="shared" si="7"/>
        <v>35.112</v>
      </c>
      <c r="I352" s="10">
        <v>35.112</v>
      </c>
      <c r="J352" s="10"/>
      <c r="K352" s="10"/>
      <c r="L352" s="10"/>
      <c r="M352" s="10"/>
      <c r="N352" s="10"/>
      <c r="O352" s="10"/>
      <c r="P352" s="10"/>
      <c r="Q352" s="16"/>
    </row>
    <row r="353" ht="25" customHeight="1" spans="1:17">
      <c r="A353" s="16"/>
      <c r="B353" s="80" t="s">
        <v>571</v>
      </c>
      <c r="C353" s="80" t="s">
        <v>480</v>
      </c>
      <c r="D353" s="80" t="s">
        <v>451</v>
      </c>
      <c r="E353" s="80" t="s">
        <v>397</v>
      </c>
      <c r="F353" s="80" t="s">
        <v>390</v>
      </c>
      <c r="G353" s="80" t="s">
        <v>376</v>
      </c>
      <c r="H353" s="10">
        <f t="shared" si="7"/>
        <v>1.8</v>
      </c>
      <c r="I353" s="10">
        <v>1.8</v>
      </c>
      <c r="J353" s="10"/>
      <c r="K353" s="10"/>
      <c r="L353" s="10"/>
      <c r="M353" s="10"/>
      <c r="N353" s="10"/>
      <c r="O353" s="10"/>
      <c r="P353" s="10"/>
      <c r="Q353" s="16"/>
    </row>
    <row r="354" ht="25" customHeight="1" spans="1:17">
      <c r="A354" s="16"/>
      <c r="B354" s="80" t="s">
        <v>571</v>
      </c>
      <c r="C354" s="80" t="s">
        <v>480</v>
      </c>
      <c r="D354" s="80" t="s">
        <v>454</v>
      </c>
      <c r="E354" s="80" t="s">
        <v>397</v>
      </c>
      <c r="F354" s="80" t="s">
        <v>390</v>
      </c>
      <c r="G354" s="80" t="s">
        <v>387</v>
      </c>
      <c r="H354" s="10">
        <f t="shared" ref="H354:H406" si="8">SUM(I354:P354)</f>
        <v>8.64</v>
      </c>
      <c r="I354" s="10">
        <v>8.64</v>
      </c>
      <c r="J354" s="10"/>
      <c r="K354" s="10"/>
      <c r="L354" s="10"/>
      <c r="M354" s="10"/>
      <c r="N354" s="10"/>
      <c r="O354" s="10"/>
      <c r="P354" s="10"/>
      <c r="Q354" s="16"/>
    </row>
    <row r="355" ht="25" customHeight="1" spans="1:17">
      <c r="A355" s="16"/>
      <c r="B355" s="80" t="s">
        <v>571</v>
      </c>
      <c r="C355" s="80" t="s">
        <v>480</v>
      </c>
      <c r="D355" s="80" t="s">
        <v>455</v>
      </c>
      <c r="E355" s="80" t="s">
        <v>397</v>
      </c>
      <c r="F355" s="80" t="s">
        <v>390</v>
      </c>
      <c r="G355" s="80" t="s">
        <v>369</v>
      </c>
      <c r="H355" s="10">
        <f t="shared" si="8"/>
        <v>5.9386</v>
      </c>
      <c r="I355" s="10">
        <v>5.9386</v>
      </c>
      <c r="J355" s="10"/>
      <c r="K355" s="10"/>
      <c r="L355" s="10"/>
      <c r="M355" s="10"/>
      <c r="N355" s="10"/>
      <c r="O355" s="10"/>
      <c r="P355" s="10"/>
      <c r="Q355" s="16"/>
    </row>
    <row r="356" ht="25" customHeight="1" spans="1:17">
      <c r="A356" s="16"/>
      <c r="B356" s="80" t="s">
        <v>571</v>
      </c>
      <c r="C356" s="80" t="s">
        <v>480</v>
      </c>
      <c r="D356" s="80" t="s">
        <v>456</v>
      </c>
      <c r="E356" s="80" t="s">
        <v>397</v>
      </c>
      <c r="F356" s="80" t="s">
        <v>390</v>
      </c>
      <c r="G356" s="80" t="s">
        <v>376</v>
      </c>
      <c r="H356" s="10">
        <f t="shared" si="8"/>
        <v>17.721222</v>
      </c>
      <c r="I356" s="10">
        <v>17.721222</v>
      </c>
      <c r="J356" s="10"/>
      <c r="K356" s="10"/>
      <c r="L356" s="10"/>
      <c r="M356" s="10"/>
      <c r="N356" s="10"/>
      <c r="O356" s="10"/>
      <c r="P356" s="10"/>
      <c r="Q356" s="16"/>
    </row>
    <row r="357" ht="25" customHeight="1" spans="1:17">
      <c r="A357" s="16"/>
      <c r="B357" s="80" t="s">
        <v>571</v>
      </c>
      <c r="C357" s="80" t="s">
        <v>480</v>
      </c>
      <c r="D357" s="80" t="s">
        <v>457</v>
      </c>
      <c r="E357" s="80" t="s">
        <v>397</v>
      </c>
      <c r="F357" s="80" t="s">
        <v>388</v>
      </c>
      <c r="G357" s="80" t="s">
        <v>359</v>
      </c>
      <c r="H357" s="10">
        <f t="shared" si="8"/>
        <v>22.174</v>
      </c>
      <c r="I357" s="10">
        <v>22.174</v>
      </c>
      <c r="J357" s="10"/>
      <c r="K357" s="10"/>
      <c r="L357" s="10"/>
      <c r="M357" s="10"/>
      <c r="N357" s="10"/>
      <c r="O357" s="10"/>
      <c r="P357" s="10"/>
      <c r="Q357" s="16"/>
    </row>
    <row r="358" ht="25" customHeight="1" spans="1:17">
      <c r="A358" s="16"/>
      <c r="B358" s="80" t="s">
        <v>572</v>
      </c>
      <c r="C358" s="80" t="s">
        <v>480</v>
      </c>
      <c r="D358" s="80" t="s">
        <v>455</v>
      </c>
      <c r="E358" s="80" t="s">
        <v>397</v>
      </c>
      <c r="F358" s="80" t="s">
        <v>390</v>
      </c>
      <c r="G358" s="80" t="s">
        <v>369</v>
      </c>
      <c r="H358" s="10">
        <f t="shared" si="8"/>
        <v>5.6785</v>
      </c>
      <c r="I358" s="10">
        <v>5.6785</v>
      </c>
      <c r="J358" s="10"/>
      <c r="K358" s="10"/>
      <c r="L358" s="10"/>
      <c r="M358" s="10"/>
      <c r="N358" s="10"/>
      <c r="O358" s="10"/>
      <c r="P358" s="10"/>
      <c r="Q358" s="16"/>
    </row>
    <row r="359" ht="25" customHeight="1" spans="1:17">
      <c r="A359" s="16"/>
      <c r="B359" s="80" t="s">
        <v>572</v>
      </c>
      <c r="C359" s="80" t="s">
        <v>480</v>
      </c>
      <c r="D359" s="80" t="s">
        <v>457</v>
      </c>
      <c r="E359" s="80" t="s">
        <v>397</v>
      </c>
      <c r="F359" s="80" t="s">
        <v>388</v>
      </c>
      <c r="G359" s="80" t="s">
        <v>359</v>
      </c>
      <c r="H359" s="10">
        <f t="shared" si="8"/>
        <v>16.58</v>
      </c>
      <c r="I359" s="10">
        <v>16.58</v>
      </c>
      <c r="J359" s="10"/>
      <c r="K359" s="10"/>
      <c r="L359" s="10"/>
      <c r="M359" s="10"/>
      <c r="N359" s="10"/>
      <c r="O359" s="10"/>
      <c r="P359" s="10"/>
      <c r="Q359" s="16"/>
    </row>
    <row r="360" ht="25" customHeight="1" spans="1:17">
      <c r="A360" s="16"/>
      <c r="B360" s="80" t="s">
        <v>573</v>
      </c>
      <c r="C360" s="80" t="s">
        <v>480</v>
      </c>
      <c r="D360" s="80" t="s">
        <v>454</v>
      </c>
      <c r="E360" s="80" t="s">
        <v>397</v>
      </c>
      <c r="F360" s="80" t="s">
        <v>390</v>
      </c>
      <c r="G360" s="80" t="s">
        <v>387</v>
      </c>
      <c r="H360" s="10">
        <f t="shared" si="8"/>
        <v>12.2</v>
      </c>
      <c r="I360" s="10">
        <v>12.2</v>
      </c>
      <c r="J360" s="10"/>
      <c r="K360" s="10"/>
      <c r="L360" s="10"/>
      <c r="M360" s="10"/>
      <c r="N360" s="10"/>
      <c r="O360" s="10"/>
      <c r="P360" s="10"/>
      <c r="Q360" s="16"/>
    </row>
    <row r="361" ht="25" customHeight="1" spans="1:17">
      <c r="A361" s="16"/>
      <c r="B361" s="80" t="s">
        <v>573</v>
      </c>
      <c r="C361" s="80" t="s">
        <v>480</v>
      </c>
      <c r="D361" s="80" t="s">
        <v>455</v>
      </c>
      <c r="E361" s="80" t="s">
        <v>397</v>
      </c>
      <c r="F361" s="80" t="s">
        <v>390</v>
      </c>
      <c r="G361" s="80" t="s">
        <v>369</v>
      </c>
      <c r="H361" s="10">
        <f t="shared" si="8"/>
        <v>12.1373</v>
      </c>
      <c r="I361" s="10">
        <v>12.1373</v>
      </c>
      <c r="J361" s="10"/>
      <c r="K361" s="10"/>
      <c r="L361" s="10"/>
      <c r="M361" s="10"/>
      <c r="N361" s="10"/>
      <c r="O361" s="10"/>
      <c r="P361" s="10"/>
      <c r="Q361" s="16"/>
    </row>
    <row r="362" ht="25" customHeight="1" spans="1:17">
      <c r="A362" s="16"/>
      <c r="B362" s="80" t="s">
        <v>573</v>
      </c>
      <c r="C362" s="80" t="s">
        <v>480</v>
      </c>
      <c r="D362" s="80" t="s">
        <v>456</v>
      </c>
      <c r="E362" s="80" t="s">
        <v>397</v>
      </c>
      <c r="F362" s="80" t="s">
        <v>390</v>
      </c>
      <c r="G362" s="80" t="s">
        <v>376</v>
      </c>
      <c r="H362" s="10">
        <f t="shared" si="8"/>
        <v>40.43037</v>
      </c>
      <c r="I362" s="10">
        <v>40.43037</v>
      </c>
      <c r="J362" s="10"/>
      <c r="K362" s="10"/>
      <c r="L362" s="10"/>
      <c r="M362" s="10"/>
      <c r="N362" s="10"/>
      <c r="O362" s="10"/>
      <c r="P362" s="10"/>
      <c r="Q362" s="16"/>
    </row>
    <row r="363" ht="25" customHeight="1" spans="1:17">
      <c r="A363" s="16"/>
      <c r="B363" s="80" t="s">
        <v>573</v>
      </c>
      <c r="C363" s="80" t="s">
        <v>480</v>
      </c>
      <c r="D363" s="80" t="s">
        <v>457</v>
      </c>
      <c r="E363" s="80" t="s">
        <v>397</v>
      </c>
      <c r="F363" s="80" t="s">
        <v>388</v>
      </c>
      <c r="G363" s="80" t="s">
        <v>359</v>
      </c>
      <c r="H363" s="10">
        <f t="shared" si="8"/>
        <v>63.136</v>
      </c>
      <c r="I363" s="10">
        <v>63.136</v>
      </c>
      <c r="J363" s="10"/>
      <c r="K363" s="10"/>
      <c r="L363" s="10"/>
      <c r="M363" s="10"/>
      <c r="N363" s="10"/>
      <c r="O363" s="10"/>
      <c r="P363" s="10"/>
      <c r="Q363" s="16"/>
    </row>
    <row r="364" ht="25" customHeight="1" spans="1:17">
      <c r="A364" s="16"/>
      <c r="B364" s="80" t="s">
        <v>574</v>
      </c>
      <c r="C364" s="80" t="s">
        <v>480</v>
      </c>
      <c r="D364" s="80" t="s">
        <v>454</v>
      </c>
      <c r="E364" s="80" t="s">
        <v>397</v>
      </c>
      <c r="F364" s="80" t="s">
        <v>390</v>
      </c>
      <c r="G364" s="80" t="s">
        <v>387</v>
      </c>
      <c r="H364" s="10">
        <f t="shared" si="8"/>
        <v>8.64</v>
      </c>
      <c r="I364" s="10">
        <v>8.64</v>
      </c>
      <c r="J364" s="10"/>
      <c r="K364" s="10"/>
      <c r="L364" s="10"/>
      <c r="M364" s="10"/>
      <c r="N364" s="10"/>
      <c r="O364" s="10"/>
      <c r="P364" s="10"/>
      <c r="Q364" s="16"/>
    </row>
    <row r="365" ht="25" customHeight="1" spans="1:17">
      <c r="A365" s="16"/>
      <c r="B365" s="80" t="s">
        <v>574</v>
      </c>
      <c r="C365" s="80" t="s">
        <v>480</v>
      </c>
      <c r="D365" s="80" t="s">
        <v>455</v>
      </c>
      <c r="E365" s="80" t="s">
        <v>397</v>
      </c>
      <c r="F365" s="80" t="s">
        <v>390</v>
      </c>
      <c r="G365" s="80" t="s">
        <v>369</v>
      </c>
      <c r="H365" s="10">
        <f t="shared" si="8"/>
        <v>15.2583</v>
      </c>
      <c r="I365" s="10">
        <v>15.2583</v>
      </c>
      <c r="J365" s="10"/>
      <c r="K365" s="10"/>
      <c r="L365" s="10"/>
      <c r="M365" s="10"/>
      <c r="N365" s="10"/>
      <c r="O365" s="10"/>
      <c r="P365" s="10"/>
      <c r="Q365" s="16"/>
    </row>
    <row r="366" ht="25" customHeight="1" spans="1:17">
      <c r="A366" s="16"/>
      <c r="B366" s="80" t="s">
        <v>574</v>
      </c>
      <c r="C366" s="80" t="s">
        <v>480</v>
      </c>
      <c r="D366" s="80" t="s">
        <v>456</v>
      </c>
      <c r="E366" s="80" t="s">
        <v>397</v>
      </c>
      <c r="F366" s="80" t="s">
        <v>390</v>
      </c>
      <c r="G366" s="80" t="s">
        <v>376</v>
      </c>
      <c r="H366" s="10">
        <f t="shared" si="8"/>
        <v>130.530363</v>
      </c>
      <c r="I366" s="10">
        <v>130.530363</v>
      </c>
      <c r="J366" s="10"/>
      <c r="K366" s="10"/>
      <c r="L366" s="10"/>
      <c r="M366" s="10"/>
      <c r="N366" s="10"/>
      <c r="O366" s="10"/>
      <c r="P366" s="10"/>
      <c r="Q366" s="16"/>
    </row>
    <row r="367" ht="25" customHeight="1" spans="1:17">
      <c r="A367" s="16"/>
      <c r="B367" s="80" t="s">
        <v>574</v>
      </c>
      <c r="C367" s="80" t="s">
        <v>480</v>
      </c>
      <c r="D367" s="80" t="s">
        <v>457</v>
      </c>
      <c r="E367" s="80" t="s">
        <v>397</v>
      </c>
      <c r="F367" s="80" t="s">
        <v>388</v>
      </c>
      <c r="G367" s="80" t="s">
        <v>359</v>
      </c>
      <c r="H367" s="10">
        <f t="shared" si="8"/>
        <v>95.77</v>
      </c>
      <c r="I367" s="10">
        <v>95.77</v>
      </c>
      <c r="J367" s="10"/>
      <c r="K367" s="10"/>
      <c r="L367" s="10"/>
      <c r="M367" s="10"/>
      <c r="N367" s="10"/>
      <c r="O367" s="10"/>
      <c r="P367" s="10"/>
      <c r="Q367" s="16"/>
    </row>
    <row r="368" ht="25" customHeight="1" spans="1:17">
      <c r="A368" s="16"/>
      <c r="B368" s="80" t="s">
        <v>575</v>
      </c>
      <c r="C368" s="80" t="s">
        <v>480</v>
      </c>
      <c r="D368" s="80" t="s">
        <v>455</v>
      </c>
      <c r="E368" s="80" t="s">
        <v>397</v>
      </c>
      <c r="F368" s="80" t="s">
        <v>390</v>
      </c>
      <c r="G368" s="80" t="s">
        <v>369</v>
      </c>
      <c r="H368" s="10">
        <f t="shared" si="8"/>
        <v>16.6454</v>
      </c>
      <c r="I368" s="10">
        <v>16.6454</v>
      </c>
      <c r="J368" s="10"/>
      <c r="K368" s="10"/>
      <c r="L368" s="10"/>
      <c r="M368" s="10"/>
      <c r="N368" s="10"/>
      <c r="O368" s="10"/>
      <c r="P368" s="10"/>
      <c r="Q368" s="16"/>
    </row>
    <row r="369" ht="25" customHeight="1" spans="1:17">
      <c r="A369" s="16"/>
      <c r="B369" s="80" t="s">
        <v>575</v>
      </c>
      <c r="C369" s="80" t="s">
        <v>480</v>
      </c>
      <c r="D369" s="80" t="s">
        <v>456</v>
      </c>
      <c r="E369" s="80" t="s">
        <v>397</v>
      </c>
      <c r="F369" s="80" t="s">
        <v>390</v>
      </c>
      <c r="G369" s="80" t="s">
        <v>376</v>
      </c>
      <c r="H369" s="10">
        <f t="shared" si="8"/>
        <v>59.232732</v>
      </c>
      <c r="I369" s="10">
        <v>59.232732</v>
      </c>
      <c r="J369" s="10"/>
      <c r="K369" s="10"/>
      <c r="L369" s="10"/>
      <c r="M369" s="10"/>
      <c r="N369" s="10"/>
      <c r="O369" s="10"/>
      <c r="P369" s="10"/>
      <c r="Q369" s="16"/>
    </row>
    <row r="370" ht="25" customHeight="1" spans="1:17">
      <c r="A370" s="16"/>
      <c r="B370" s="80" t="s">
        <v>575</v>
      </c>
      <c r="C370" s="80" t="s">
        <v>480</v>
      </c>
      <c r="D370" s="80" t="s">
        <v>457</v>
      </c>
      <c r="E370" s="80" t="s">
        <v>397</v>
      </c>
      <c r="F370" s="80" t="s">
        <v>388</v>
      </c>
      <c r="G370" s="80" t="s">
        <v>389</v>
      </c>
      <c r="H370" s="10">
        <f t="shared" si="8"/>
        <v>54.444</v>
      </c>
      <c r="I370" s="10">
        <v>54.444</v>
      </c>
      <c r="J370" s="10"/>
      <c r="K370" s="10"/>
      <c r="L370" s="10"/>
      <c r="M370" s="10"/>
      <c r="N370" s="10"/>
      <c r="O370" s="10"/>
      <c r="P370" s="10"/>
      <c r="Q370" s="16"/>
    </row>
    <row r="371" ht="25" customHeight="1" spans="1:17">
      <c r="A371" s="16"/>
      <c r="B371" s="80" t="s">
        <v>576</v>
      </c>
      <c r="C371" s="80" t="s">
        <v>480</v>
      </c>
      <c r="D371" s="80" t="s">
        <v>454</v>
      </c>
      <c r="E371" s="80" t="s">
        <v>397</v>
      </c>
      <c r="F371" s="80" t="s">
        <v>390</v>
      </c>
      <c r="G371" s="80" t="s">
        <v>387</v>
      </c>
      <c r="H371" s="10">
        <f t="shared" si="8"/>
        <v>7.88</v>
      </c>
      <c r="I371" s="10">
        <v>7.88</v>
      </c>
      <c r="J371" s="10"/>
      <c r="K371" s="10"/>
      <c r="L371" s="10"/>
      <c r="M371" s="10"/>
      <c r="N371" s="10"/>
      <c r="O371" s="10"/>
      <c r="P371" s="10"/>
      <c r="Q371" s="16"/>
    </row>
    <row r="372" ht="25" customHeight="1" spans="1:17">
      <c r="A372" s="16"/>
      <c r="B372" s="80" t="s">
        <v>576</v>
      </c>
      <c r="C372" s="80" t="s">
        <v>480</v>
      </c>
      <c r="D372" s="80" t="s">
        <v>455</v>
      </c>
      <c r="E372" s="80" t="s">
        <v>397</v>
      </c>
      <c r="F372" s="80" t="s">
        <v>390</v>
      </c>
      <c r="G372" s="80" t="s">
        <v>369</v>
      </c>
      <c r="H372" s="10">
        <f t="shared" si="8"/>
        <v>14.0012</v>
      </c>
      <c r="I372" s="10">
        <v>14.0012</v>
      </c>
      <c r="J372" s="10"/>
      <c r="K372" s="10"/>
      <c r="L372" s="10"/>
      <c r="M372" s="10"/>
      <c r="N372" s="10"/>
      <c r="O372" s="10"/>
      <c r="P372" s="10"/>
      <c r="Q372" s="16"/>
    </row>
    <row r="373" ht="25" customHeight="1" spans="1:17">
      <c r="A373" s="16"/>
      <c r="B373" s="80" t="s">
        <v>576</v>
      </c>
      <c r="C373" s="80" t="s">
        <v>480</v>
      </c>
      <c r="D373" s="80" t="s">
        <v>456</v>
      </c>
      <c r="E373" s="80" t="s">
        <v>397</v>
      </c>
      <c r="F373" s="80" t="s">
        <v>390</v>
      </c>
      <c r="G373" s="80" t="s">
        <v>376</v>
      </c>
      <c r="H373" s="10">
        <f t="shared" si="8"/>
        <v>46.437561</v>
      </c>
      <c r="I373" s="10">
        <v>46.437561</v>
      </c>
      <c r="J373" s="10"/>
      <c r="K373" s="10"/>
      <c r="L373" s="10"/>
      <c r="M373" s="10"/>
      <c r="N373" s="10"/>
      <c r="O373" s="10"/>
      <c r="P373" s="10"/>
      <c r="Q373" s="16"/>
    </row>
    <row r="374" ht="25" customHeight="1" spans="1:17">
      <c r="A374" s="16"/>
      <c r="B374" s="80" t="s">
        <v>576</v>
      </c>
      <c r="C374" s="80" t="s">
        <v>480</v>
      </c>
      <c r="D374" s="80" t="s">
        <v>457</v>
      </c>
      <c r="E374" s="80" t="s">
        <v>397</v>
      </c>
      <c r="F374" s="80" t="s">
        <v>388</v>
      </c>
      <c r="G374" s="80" t="s">
        <v>359</v>
      </c>
      <c r="H374" s="10">
        <f t="shared" si="8"/>
        <v>40.24</v>
      </c>
      <c r="I374" s="10">
        <v>40.24</v>
      </c>
      <c r="J374" s="10"/>
      <c r="K374" s="10"/>
      <c r="L374" s="10"/>
      <c r="M374" s="10"/>
      <c r="N374" s="10"/>
      <c r="O374" s="10"/>
      <c r="P374" s="10"/>
      <c r="Q374" s="16"/>
    </row>
    <row r="375" ht="25" customHeight="1" spans="1:17">
      <c r="A375" s="16"/>
      <c r="B375" s="80" t="s">
        <v>577</v>
      </c>
      <c r="C375" s="80" t="s">
        <v>480</v>
      </c>
      <c r="D375" s="80" t="s">
        <v>455</v>
      </c>
      <c r="E375" s="80" t="s">
        <v>402</v>
      </c>
      <c r="F375" s="80" t="s">
        <v>390</v>
      </c>
      <c r="G375" s="80" t="s">
        <v>387</v>
      </c>
      <c r="H375" s="10">
        <f t="shared" si="8"/>
        <v>23.9712</v>
      </c>
      <c r="I375" s="10">
        <v>23.9712</v>
      </c>
      <c r="J375" s="10"/>
      <c r="K375" s="10"/>
      <c r="L375" s="10"/>
      <c r="M375" s="10"/>
      <c r="N375" s="10"/>
      <c r="O375" s="10"/>
      <c r="P375" s="10"/>
      <c r="Q375" s="16"/>
    </row>
    <row r="376" ht="25" customHeight="1" spans="1:17">
      <c r="A376" s="16"/>
      <c r="B376" s="80" t="s">
        <v>577</v>
      </c>
      <c r="C376" s="80" t="s">
        <v>480</v>
      </c>
      <c r="D376" s="80" t="s">
        <v>456</v>
      </c>
      <c r="E376" s="80" t="s">
        <v>402</v>
      </c>
      <c r="F376" s="80" t="s">
        <v>388</v>
      </c>
      <c r="G376" s="80" t="s">
        <v>357</v>
      </c>
      <c r="H376" s="10">
        <f t="shared" si="8"/>
        <v>20.233002</v>
      </c>
      <c r="I376" s="10">
        <v>20.233002</v>
      </c>
      <c r="J376" s="10"/>
      <c r="K376" s="10"/>
      <c r="L376" s="10"/>
      <c r="M376" s="10"/>
      <c r="N376" s="10"/>
      <c r="O376" s="10"/>
      <c r="P376" s="10"/>
      <c r="Q376" s="16"/>
    </row>
    <row r="377" ht="25" customHeight="1" spans="1:17">
      <c r="A377" s="16"/>
      <c r="B377" s="80" t="s">
        <v>577</v>
      </c>
      <c r="C377" s="80" t="s">
        <v>480</v>
      </c>
      <c r="D377" s="80" t="s">
        <v>457</v>
      </c>
      <c r="E377" s="80" t="s">
        <v>402</v>
      </c>
      <c r="F377" s="80" t="s">
        <v>388</v>
      </c>
      <c r="G377" s="80" t="s">
        <v>359</v>
      </c>
      <c r="H377" s="10">
        <f t="shared" si="8"/>
        <v>69.806</v>
      </c>
      <c r="I377" s="10">
        <v>69.806</v>
      </c>
      <c r="J377" s="10"/>
      <c r="K377" s="10"/>
      <c r="L377" s="10"/>
      <c r="M377" s="10"/>
      <c r="N377" s="10"/>
      <c r="O377" s="10"/>
      <c r="P377" s="10"/>
      <c r="Q377" s="16"/>
    </row>
    <row r="378" ht="25" customHeight="1" spans="1:17">
      <c r="A378" s="16"/>
      <c r="B378" s="80" t="s">
        <v>577</v>
      </c>
      <c r="C378" s="80" t="s">
        <v>480</v>
      </c>
      <c r="D378" s="80" t="s">
        <v>578</v>
      </c>
      <c r="E378" s="80" t="s">
        <v>403</v>
      </c>
      <c r="F378" s="80" t="s">
        <v>390</v>
      </c>
      <c r="G378" s="80" t="s">
        <v>363</v>
      </c>
      <c r="H378" s="10">
        <f t="shared" si="8"/>
        <v>857</v>
      </c>
      <c r="I378" s="10">
        <v>857</v>
      </c>
      <c r="J378" s="10"/>
      <c r="K378" s="10"/>
      <c r="L378" s="10"/>
      <c r="M378" s="10"/>
      <c r="N378" s="10"/>
      <c r="O378" s="10"/>
      <c r="P378" s="10"/>
      <c r="Q378" s="16"/>
    </row>
    <row r="379" ht="25" customHeight="1" spans="1:17">
      <c r="A379" s="16"/>
      <c r="B379" s="80" t="s">
        <v>579</v>
      </c>
      <c r="C379" s="80" t="s">
        <v>480</v>
      </c>
      <c r="D379" s="80" t="s">
        <v>455</v>
      </c>
      <c r="E379" s="80" t="s">
        <v>402</v>
      </c>
      <c r="F379" s="80" t="s">
        <v>390</v>
      </c>
      <c r="G379" s="80" t="s">
        <v>369</v>
      </c>
      <c r="H379" s="10">
        <f t="shared" si="8"/>
        <v>17.1223</v>
      </c>
      <c r="I379" s="10">
        <v>17.1223</v>
      </c>
      <c r="J379" s="10"/>
      <c r="K379" s="10"/>
      <c r="L379" s="10"/>
      <c r="M379" s="10"/>
      <c r="N379" s="10"/>
      <c r="O379" s="10"/>
      <c r="P379" s="10"/>
      <c r="Q379" s="16"/>
    </row>
    <row r="380" ht="25" customHeight="1" spans="1:17">
      <c r="A380" s="16"/>
      <c r="B380" s="80" t="s">
        <v>579</v>
      </c>
      <c r="C380" s="80" t="s">
        <v>480</v>
      </c>
      <c r="D380" s="80" t="s">
        <v>456</v>
      </c>
      <c r="E380" s="80" t="s">
        <v>402</v>
      </c>
      <c r="F380" s="80" t="s">
        <v>390</v>
      </c>
      <c r="G380" s="80" t="s">
        <v>376</v>
      </c>
      <c r="H380" s="10">
        <f t="shared" si="8"/>
        <v>10.683039</v>
      </c>
      <c r="I380" s="10">
        <v>10.683039</v>
      </c>
      <c r="J380" s="10"/>
      <c r="K380" s="10"/>
      <c r="L380" s="10"/>
      <c r="M380" s="10"/>
      <c r="N380" s="10"/>
      <c r="O380" s="10"/>
      <c r="P380" s="10"/>
      <c r="Q380" s="16"/>
    </row>
    <row r="381" ht="25" customHeight="1" spans="1:17">
      <c r="A381" s="16"/>
      <c r="B381" s="80" t="s">
        <v>579</v>
      </c>
      <c r="C381" s="80" t="s">
        <v>480</v>
      </c>
      <c r="D381" s="80" t="s">
        <v>457</v>
      </c>
      <c r="E381" s="80" t="s">
        <v>402</v>
      </c>
      <c r="F381" s="80" t="s">
        <v>388</v>
      </c>
      <c r="G381" s="80" t="s">
        <v>359</v>
      </c>
      <c r="H381" s="10">
        <f t="shared" si="8"/>
        <v>56.926</v>
      </c>
      <c r="I381" s="10">
        <v>56.926</v>
      </c>
      <c r="J381" s="10"/>
      <c r="K381" s="10"/>
      <c r="L381" s="10"/>
      <c r="M381" s="10"/>
      <c r="N381" s="10"/>
      <c r="O381" s="10"/>
      <c r="P381" s="10"/>
      <c r="Q381" s="16"/>
    </row>
    <row r="382" ht="25" customHeight="1" spans="1:17">
      <c r="A382" s="16"/>
      <c r="B382" s="80" t="s">
        <v>579</v>
      </c>
      <c r="C382" s="80" t="s">
        <v>480</v>
      </c>
      <c r="D382" s="80" t="s">
        <v>514</v>
      </c>
      <c r="E382" s="80" t="s">
        <v>402</v>
      </c>
      <c r="F382" s="80" t="s">
        <v>388</v>
      </c>
      <c r="G382" s="80" t="s">
        <v>361</v>
      </c>
      <c r="H382" s="10">
        <f t="shared" si="8"/>
        <v>14.4</v>
      </c>
      <c r="I382" s="10">
        <v>14.4</v>
      </c>
      <c r="J382" s="10"/>
      <c r="K382" s="10"/>
      <c r="L382" s="10"/>
      <c r="M382" s="10"/>
      <c r="N382" s="10"/>
      <c r="O382" s="10"/>
      <c r="P382" s="10"/>
      <c r="Q382" s="16"/>
    </row>
    <row r="383" ht="25" customHeight="1" spans="1:17">
      <c r="A383" s="16"/>
      <c r="B383" s="80" t="s">
        <v>580</v>
      </c>
      <c r="C383" s="80" t="s">
        <v>480</v>
      </c>
      <c r="D383" s="80" t="s">
        <v>454</v>
      </c>
      <c r="E383" s="80" t="s">
        <v>402</v>
      </c>
      <c r="F383" s="80" t="s">
        <v>390</v>
      </c>
      <c r="G383" s="80" t="s">
        <v>387</v>
      </c>
      <c r="H383" s="10">
        <f t="shared" si="8"/>
        <v>7.88</v>
      </c>
      <c r="I383" s="10">
        <v>7.88</v>
      </c>
      <c r="J383" s="10"/>
      <c r="K383" s="10"/>
      <c r="L383" s="10"/>
      <c r="M383" s="10"/>
      <c r="N383" s="10"/>
      <c r="O383" s="10"/>
      <c r="P383" s="10"/>
      <c r="Q383" s="16"/>
    </row>
    <row r="384" ht="25" customHeight="1" spans="1:17">
      <c r="A384" s="16"/>
      <c r="B384" s="80" t="s">
        <v>580</v>
      </c>
      <c r="C384" s="80" t="s">
        <v>480</v>
      </c>
      <c r="D384" s="80" t="s">
        <v>455</v>
      </c>
      <c r="E384" s="80" t="s">
        <v>402</v>
      </c>
      <c r="F384" s="80" t="s">
        <v>390</v>
      </c>
      <c r="G384" s="80" t="s">
        <v>369</v>
      </c>
      <c r="H384" s="10">
        <f t="shared" si="8"/>
        <v>16.7755</v>
      </c>
      <c r="I384" s="10">
        <v>16.7755</v>
      </c>
      <c r="J384" s="10"/>
      <c r="K384" s="10"/>
      <c r="L384" s="10"/>
      <c r="M384" s="10"/>
      <c r="N384" s="10"/>
      <c r="O384" s="10"/>
      <c r="P384" s="10"/>
      <c r="Q384" s="16"/>
    </row>
    <row r="385" ht="25" customHeight="1" spans="1:17">
      <c r="A385" s="16"/>
      <c r="B385" s="80" t="s">
        <v>580</v>
      </c>
      <c r="C385" s="80" t="s">
        <v>480</v>
      </c>
      <c r="D385" s="80" t="s">
        <v>456</v>
      </c>
      <c r="E385" s="80" t="s">
        <v>397</v>
      </c>
      <c r="F385" s="80" t="s">
        <v>390</v>
      </c>
      <c r="G385" s="80" t="s">
        <v>363</v>
      </c>
      <c r="H385" s="10">
        <f t="shared" si="8"/>
        <v>19.391316</v>
      </c>
      <c r="I385" s="10">
        <v>19.391316</v>
      </c>
      <c r="J385" s="10"/>
      <c r="K385" s="10"/>
      <c r="L385" s="10"/>
      <c r="M385" s="10"/>
      <c r="N385" s="10"/>
      <c r="O385" s="10"/>
      <c r="P385" s="10"/>
      <c r="Q385" s="16"/>
    </row>
    <row r="386" ht="25" customHeight="1" spans="1:17">
      <c r="A386" s="16"/>
      <c r="B386" s="80" t="s">
        <v>580</v>
      </c>
      <c r="C386" s="80" t="s">
        <v>480</v>
      </c>
      <c r="D386" s="80" t="s">
        <v>457</v>
      </c>
      <c r="E386" s="80" t="s">
        <v>397</v>
      </c>
      <c r="F386" s="80" t="s">
        <v>388</v>
      </c>
      <c r="G386" s="80" t="s">
        <v>389</v>
      </c>
      <c r="H386" s="10">
        <f t="shared" si="8"/>
        <v>50.116</v>
      </c>
      <c r="I386" s="10">
        <v>50.116</v>
      </c>
      <c r="J386" s="10"/>
      <c r="K386" s="10"/>
      <c r="L386" s="10"/>
      <c r="M386" s="10"/>
      <c r="N386" s="10"/>
      <c r="O386" s="10"/>
      <c r="P386" s="10"/>
      <c r="Q386" s="16"/>
    </row>
    <row r="387" ht="25" customHeight="1" spans="1:17">
      <c r="A387" s="16"/>
      <c r="B387" s="80" t="s">
        <v>581</v>
      </c>
      <c r="C387" s="80" t="s">
        <v>480</v>
      </c>
      <c r="D387" s="80" t="s">
        <v>451</v>
      </c>
      <c r="E387" s="80" t="s">
        <v>402</v>
      </c>
      <c r="F387" s="80" t="s">
        <v>390</v>
      </c>
      <c r="G387" s="80" t="s">
        <v>376</v>
      </c>
      <c r="H387" s="10">
        <f t="shared" si="8"/>
        <v>1.2</v>
      </c>
      <c r="I387" s="10">
        <v>1.2</v>
      </c>
      <c r="J387" s="10"/>
      <c r="K387" s="10"/>
      <c r="L387" s="10"/>
      <c r="M387" s="10"/>
      <c r="N387" s="10"/>
      <c r="O387" s="10"/>
      <c r="P387" s="10"/>
      <c r="Q387" s="16"/>
    </row>
    <row r="388" ht="25" customHeight="1" spans="1:17">
      <c r="A388" s="16"/>
      <c r="B388" s="80" t="s">
        <v>581</v>
      </c>
      <c r="C388" s="80" t="s">
        <v>480</v>
      </c>
      <c r="D388" s="80" t="s">
        <v>454</v>
      </c>
      <c r="E388" s="80" t="s">
        <v>402</v>
      </c>
      <c r="F388" s="80" t="s">
        <v>390</v>
      </c>
      <c r="G388" s="80" t="s">
        <v>387</v>
      </c>
      <c r="H388" s="10">
        <f t="shared" si="8"/>
        <v>12.2</v>
      </c>
      <c r="I388" s="10">
        <v>12.2</v>
      </c>
      <c r="J388" s="10"/>
      <c r="K388" s="10"/>
      <c r="L388" s="10"/>
      <c r="M388" s="10"/>
      <c r="N388" s="10"/>
      <c r="O388" s="10"/>
      <c r="P388" s="10"/>
      <c r="Q388" s="16"/>
    </row>
    <row r="389" ht="25" customHeight="1" spans="1:17">
      <c r="A389" s="16"/>
      <c r="B389" s="80" t="s">
        <v>581</v>
      </c>
      <c r="C389" s="80" t="s">
        <v>480</v>
      </c>
      <c r="D389" s="80" t="s">
        <v>455</v>
      </c>
      <c r="E389" s="80" t="s">
        <v>402</v>
      </c>
      <c r="F389" s="80" t="s">
        <v>390</v>
      </c>
      <c r="G389" s="80" t="s">
        <v>369</v>
      </c>
      <c r="H389" s="10">
        <f t="shared" si="8"/>
        <v>18.8995</v>
      </c>
      <c r="I389" s="10">
        <v>18.8995</v>
      </c>
      <c r="J389" s="10"/>
      <c r="K389" s="10"/>
      <c r="L389" s="10"/>
      <c r="M389" s="10"/>
      <c r="N389" s="10"/>
      <c r="O389" s="10"/>
      <c r="P389" s="10"/>
      <c r="Q389" s="16"/>
    </row>
    <row r="390" ht="25" customHeight="1" spans="1:17">
      <c r="A390" s="16"/>
      <c r="B390" s="80" t="s">
        <v>581</v>
      </c>
      <c r="C390" s="80" t="s">
        <v>480</v>
      </c>
      <c r="D390" s="80" t="s">
        <v>456</v>
      </c>
      <c r="E390" s="80" t="s">
        <v>402</v>
      </c>
      <c r="F390" s="80" t="s">
        <v>390</v>
      </c>
      <c r="G390" s="80" t="s">
        <v>376</v>
      </c>
      <c r="H390" s="10">
        <f t="shared" si="8"/>
        <v>77.420691</v>
      </c>
      <c r="I390" s="10">
        <v>77.420691</v>
      </c>
      <c r="J390" s="10"/>
      <c r="K390" s="10"/>
      <c r="L390" s="10"/>
      <c r="M390" s="10"/>
      <c r="N390" s="10"/>
      <c r="O390" s="10"/>
      <c r="P390" s="10"/>
      <c r="Q390" s="16"/>
    </row>
    <row r="391" ht="25" customHeight="1" spans="1:17">
      <c r="A391" s="16"/>
      <c r="B391" s="80" t="s">
        <v>581</v>
      </c>
      <c r="C391" s="80" t="s">
        <v>480</v>
      </c>
      <c r="D391" s="80" t="s">
        <v>457</v>
      </c>
      <c r="E391" s="80" t="s">
        <v>402</v>
      </c>
      <c r="F391" s="80" t="s">
        <v>388</v>
      </c>
      <c r="G391" s="80" t="s">
        <v>359</v>
      </c>
      <c r="H391" s="10">
        <f t="shared" si="8"/>
        <v>55.22</v>
      </c>
      <c r="I391" s="10">
        <v>55.22</v>
      </c>
      <c r="J391" s="10"/>
      <c r="K391" s="10"/>
      <c r="L391" s="10"/>
      <c r="M391" s="10"/>
      <c r="N391" s="10"/>
      <c r="O391" s="10"/>
      <c r="P391" s="10"/>
      <c r="Q391" s="16"/>
    </row>
    <row r="392" ht="25" customHeight="1" spans="1:17">
      <c r="A392" s="16"/>
      <c r="B392" s="80" t="s">
        <v>582</v>
      </c>
      <c r="C392" s="80" t="s">
        <v>480</v>
      </c>
      <c r="D392" s="80" t="s">
        <v>451</v>
      </c>
      <c r="E392" s="80" t="s">
        <v>402</v>
      </c>
      <c r="F392" s="80" t="s">
        <v>390</v>
      </c>
      <c r="G392" s="80" t="s">
        <v>376</v>
      </c>
      <c r="H392" s="10">
        <f t="shared" si="8"/>
        <v>0.6</v>
      </c>
      <c r="I392" s="10">
        <v>0.6</v>
      </c>
      <c r="J392" s="10"/>
      <c r="K392" s="10"/>
      <c r="L392" s="10"/>
      <c r="M392" s="10"/>
      <c r="N392" s="10"/>
      <c r="O392" s="10"/>
      <c r="P392" s="10"/>
      <c r="Q392" s="16"/>
    </row>
    <row r="393" ht="25" customHeight="1" spans="1:17">
      <c r="A393" s="16"/>
      <c r="B393" s="80" t="s">
        <v>582</v>
      </c>
      <c r="C393" s="80" t="s">
        <v>480</v>
      </c>
      <c r="D393" s="80" t="s">
        <v>455</v>
      </c>
      <c r="E393" s="80" t="s">
        <v>402</v>
      </c>
      <c r="F393" s="80" t="s">
        <v>390</v>
      </c>
      <c r="G393" s="80" t="s">
        <v>376</v>
      </c>
      <c r="H393" s="10">
        <f t="shared" si="8"/>
        <v>13.1776</v>
      </c>
      <c r="I393" s="10">
        <v>13.1776</v>
      </c>
      <c r="J393" s="10"/>
      <c r="K393" s="10"/>
      <c r="L393" s="10"/>
      <c r="M393" s="10"/>
      <c r="N393" s="10"/>
      <c r="O393" s="10"/>
      <c r="P393" s="10"/>
      <c r="Q393" s="16"/>
    </row>
    <row r="394" ht="25" customHeight="1" spans="1:17">
      <c r="A394" s="16"/>
      <c r="B394" s="80" t="s">
        <v>582</v>
      </c>
      <c r="C394" s="80" t="s">
        <v>480</v>
      </c>
      <c r="D394" s="80" t="s">
        <v>456</v>
      </c>
      <c r="E394" s="80" t="s">
        <v>402</v>
      </c>
      <c r="F394" s="80" t="s">
        <v>390</v>
      </c>
      <c r="G394" s="80" t="s">
        <v>376</v>
      </c>
      <c r="H394" s="10">
        <f t="shared" si="8"/>
        <v>45.962022</v>
      </c>
      <c r="I394" s="10">
        <v>45.962022</v>
      </c>
      <c r="J394" s="10"/>
      <c r="K394" s="10"/>
      <c r="L394" s="10"/>
      <c r="M394" s="10"/>
      <c r="N394" s="10"/>
      <c r="O394" s="10"/>
      <c r="P394" s="10"/>
      <c r="Q394" s="16"/>
    </row>
    <row r="395" ht="25" customHeight="1" spans="1:17">
      <c r="A395" s="16"/>
      <c r="B395" s="80" t="s">
        <v>582</v>
      </c>
      <c r="C395" s="80" t="s">
        <v>480</v>
      </c>
      <c r="D395" s="80" t="s">
        <v>457</v>
      </c>
      <c r="E395" s="80" t="s">
        <v>402</v>
      </c>
      <c r="F395" s="80" t="s">
        <v>388</v>
      </c>
      <c r="G395" s="80" t="s">
        <v>359</v>
      </c>
      <c r="H395" s="10">
        <f t="shared" si="8"/>
        <v>31.702</v>
      </c>
      <c r="I395" s="10">
        <v>31.702</v>
      </c>
      <c r="J395" s="10"/>
      <c r="K395" s="10"/>
      <c r="L395" s="10"/>
      <c r="M395" s="10"/>
      <c r="N395" s="10"/>
      <c r="O395" s="10"/>
      <c r="P395" s="10"/>
      <c r="Q395" s="16"/>
    </row>
    <row r="396" ht="25" customHeight="1" spans="1:17">
      <c r="A396" s="16"/>
      <c r="B396" s="80" t="s">
        <v>582</v>
      </c>
      <c r="C396" s="80" t="s">
        <v>480</v>
      </c>
      <c r="D396" s="80" t="s">
        <v>514</v>
      </c>
      <c r="E396" s="80" t="s">
        <v>402</v>
      </c>
      <c r="F396" s="80" t="s">
        <v>388</v>
      </c>
      <c r="G396" s="80" t="s">
        <v>361</v>
      </c>
      <c r="H396" s="10">
        <f t="shared" si="8"/>
        <v>17.28</v>
      </c>
      <c r="I396" s="10">
        <v>17.28</v>
      </c>
      <c r="J396" s="10"/>
      <c r="K396" s="10"/>
      <c r="L396" s="10"/>
      <c r="M396" s="10"/>
      <c r="N396" s="10"/>
      <c r="O396" s="10"/>
      <c r="P396" s="10"/>
      <c r="Q396" s="16"/>
    </row>
    <row r="397" ht="25" customHeight="1" spans="1:17">
      <c r="A397" s="16"/>
      <c r="B397" s="80" t="s">
        <v>583</v>
      </c>
      <c r="C397" s="80" t="s">
        <v>480</v>
      </c>
      <c r="D397" s="80" t="s">
        <v>454</v>
      </c>
      <c r="E397" s="80" t="s">
        <v>402</v>
      </c>
      <c r="F397" s="80" t="s">
        <v>390</v>
      </c>
      <c r="G397" s="80" t="s">
        <v>387</v>
      </c>
      <c r="H397" s="10">
        <f t="shared" si="8"/>
        <v>4.32</v>
      </c>
      <c r="I397" s="10">
        <v>4.32</v>
      </c>
      <c r="J397" s="10"/>
      <c r="K397" s="10"/>
      <c r="L397" s="10"/>
      <c r="M397" s="10"/>
      <c r="N397" s="10"/>
      <c r="O397" s="10"/>
      <c r="P397" s="10"/>
      <c r="Q397" s="16"/>
    </row>
    <row r="398" ht="25" customHeight="1" spans="1:17">
      <c r="A398" s="16"/>
      <c r="B398" s="80" t="s">
        <v>583</v>
      </c>
      <c r="C398" s="80" t="s">
        <v>480</v>
      </c>
      <c r="D398" s="80" t="s">
        <v>455</v>
      </c>
      <c r="E398" s="80" t="s">
        <v>402</v>
      </c>
      <c r="F398" s="80" t="s">
        <v>390</v>
      </c>
      <c r="G398" s="80" t="s">
        <v>369</v>
      </c>
      <c r="H398" s="10">
        <f t="shared" si="8"/>
        <v>4.8549</v>
      </c>
      <c r="I398" s="10">
        <v>4.8549</v>
      </c>
      <c r="J398" s="10"/>
      <c r="K398" s="10"/>
      <c r="L398" s="10"/>
      <c r="M398" s="10"/>
      <c r="N398" s="10"/>
      <c r="O398" s="10"/>
      <c r="P398" s="10"/>
      <c r="Q398" s="16"/>
    </row>
    <row r="399" ht="25" customHeight="1" spans="1:17">
      <c r="A399" s="16"/>
      <c r="B399" s="80" t="s">
        <v>583</v>
      </c>
      <c r="C399" s="80" t="s">
        <v>480</v>
      </c>
      <c r="D399" s="80" t="s">
        <v>456</v>
      </c>
      <c r="E399" s="80" t="s">
        <v>402</v>
      </c>
      <c r="F399" s="80" t="s">
        <v>390</v>
      </c>
      <c r="G399" s="80" t="s">
        <v>376</v>
      </c>
      <c r="H399" s="10">
        <f t="shared" si="8"/>
        <v>62.974674</v>
      </c>
      <c r="I399" s="10">
        <v>62.974674</v>
      </c>
      <c r="J399" s="10"/>
      <c r="K399" s="10"/>
      <c r="L399" s="10"/>
      <c r="M399" s="10"/>
      <c r="N399" s="10"/>
      <c r="O399" s="10"/>
      <c r="P399" s="10"/>
      <c r="Q399" s="16"/>
    </row>
    <row r="400" ht="25" customHeight="1" spans="1:17">
      <c r="A400" s="16"/>
      <c r="B400" s="80" t="s">
        <v>583</v>
      </c>
      <c r="C400" s="80" t="s">
        <v>480</v>
      </c>
      <c r="D400" s="80" t="s">
        <v>457</v>
      </c>
      <c r="E400" s="80" t="s">
        <v>402</v>
      </c>
      <c r="F400" s="80" t="s">
        <v>388</v>
      </c>
      <c r="G400" s="80" t="s">
        <v>359</v>
      </c>
      <c r="H400" s="10">
        <f t="shared" si="8"/>
        <v>36.63</v>
      </c>
      <c r="I400" s="10">
        <v>36.63</v>
      </c>
      <c r="J400" s="10"/>
      <c r="K400" s="10"/>
      <c r="L400" s="10"/>
      <c r="M400" s="10"/>
      <c r="N400" s="10"/>
      <c r="O400" s="10"/>
      <c r="P400" s="10"/>
      <c r="Q400" s="16"/>
    </row>
    <row r="401" ht="25" customHeight="1" spans="1:17">
      <c r="A401" s="16"/>
      <c r="B401" s="80" t="s">
        <v>583</v>
      </c>
      <c r="C401" s="80" t="s">
        <v>480</v>
      </c>
      <c r="D401" s="80" t="s">
        <v>514</v>
      </c>
      <c r="E401" s="80" t="s">
        <v>402</v>
      </c>
      <c r="F401" s="80" t="s">
        <v>388</v>
      </c>
      <c r="G401" s="80" t="s">
        <v>361</v>
      </c>
      <c r="H401" s="10">
        <f t="shared" si="8"/>
        <v>172.8</v>
      </c>
      <c r="I401" s="10">
        <v>172.8</v>
      </c>
      <c r="J401" s="10"/>
      <c r="K401" s="10"/>
      <c r="L401" s="10"/>
      <c r="M401" s="10"/>
      <c r="N401" s="10"/>
      <c r="O401" s="10"/>
      <c r="P401" s="10"/>
      <c r="Q401" s="16"/>
    </row>
    <row r="402" ht="25" customHeight="1" spans="1:17">
      <c r="A402" s="16"/>
      <c r="B402" s="80" t="s">
        <v>584</v>
      </c>
      <c r="C402" s="80" t="s">
        <v>480</v>
      </c>
      <c r="D402" s="80" t="s">
        <v>454</v>
      </c>
      <c r="E402" s="80" t="s">
        <v>402</v>
      </c>
      <c r="F402" s="80" t="s">
        <v>390</v>
      </c>
      <c r="G402" s="80" t="s">
        <v>387</v>
      </c>
      <c r="H402" s="10">
        <f t="shared" si="8"/>
        <v>7.88</v>
      </c>
      <c r="I402" s="10">
        <v>7.88</v>
      </c>
      <c r="J402" s="10"/>
      <c r="K402" s="10"/>
      <c r="L402" s="10"/>
      <c r="M402" s="10"/>
      <c r="N402" s="10"/>
      <c r="O402" s="10"/>
      <c r="P402" s="10"/>
      <c r="Q402" s="16"/>
    </row>
    <row r="403" ht="25" customHeight="1" spans="1:17">
      <c r="A403" s="16"/>
      <c r="B403" s="80" t="s">
        <v>584</v>
      </c>
      <c r="C403" s="80" t="s">
        <v>480</v>
      </c>
      <c r="D403" s="80" t="s">
        <v>455</v>
      </c>
      <c r="E403" s="80" t="s">
        <v>402</v>
      </c>
      <c r="F403" s="80" t="s">
        <v>390</v>
      </c>
      <c r="G403" s="80" t="s">
        <v>369</v>
      </c>
      <c r="H403" s="10">
        <f t="shared" si="8"/>
        <v>8.5828</v>
      </c>
      <c r="I403" s="10">
        <v>8.5828</v>
      </c>
      <c r="J403" s="10"/>
      <c r="K403" s="10"/>
      <c r="L403" s="10"/>
      <c r="M403" s="10"/>
      <c r="N403" s="10"/>
      <c r="O403" s="10"/>
      <c r="P403" s="10"/>
      <c r="Q403" s="16"/>
    </row>
    <row r="404" ht="25" customHeight="1" spans="1:17">
      <c r="A404" s="16"/>
      <c r="B404" s="80" t="s">
        <v>584</v>
      </c>
      <c r="C404" s="80" t="s">
        <v>480</v>
      </c>
      <c r="D404" s="80" t="s">
        <v>456</v>
      </c>
      <c r="E404" s="80" t="s">
        <v>402</v>
      </c>
      <c r="F404" s="80" t="s">
        <v>390</v>
      </c>
      <c r="G404" s="80" t="s">
        <v>376</v>
      </c>
      <c r="H404" s="10">
        <f t="shared" si="8"/>
        <v>61.7718</v>
      </c>
      <c r="I404" s="10">
        <v>61.7718</v>
      </c>
      <c r="J404" s="10"/>
      <c r="K404" s="10"/>
      <c r="L404" s="10"/>
      <c r="M404" s="10"/>
      <c r="N404" s="10"/>
      <c r="O404" s="10"/>
      <c r="P404" s="10"/>
      <c r="Q404" s="16"/>
    </row>
    <row r="405" ht="25" customHeight="1" spans="1:17">
      <c r="A405" s="16"/>
      <c r="B405" s="80" t="s">
        <v>584</v>
      </c>
      <c r="C405" s="80" t="s">
        <v>480</v>
      </c>
      <c r="D405" s="80" t="s">
        <v>457</v>
      </c>
      <c r="E405" s="80" t="s">
        <v>402</v>
      </c>
      <c r="F405" s="80" t="s">
        <v>388</v>
      </c>
      <c r="G405" s="80" t="s">
        <v>359</v>
      </c>
      <c r="H405" s="10">
        <f t="shared" si="8"/>
        <v>42.966</v>
      </c>
      <c r="I405" s="10">
        <v>42.966</v>
      </c>
      <c r="J405" s="10"/>
      <c r="K405" s="10"/>
      <c r="L405" s="10"/>
      <c r="M405" s="10"/>
      <c r="N405" s="10"/>
      <c r="O405" s="10"/>
      <c r="P405" s="10"/>
      <c r="Q405" s="16"/>
    </row>
    <row r="406" ht="25" customHeight="1" spans="1:17">
      <c r="A406" s="16"/>
      <c r="B406" s="80" t="s">
        <v>584</v>
      </c>
      <c r="C406" s="80" t="s">
        <v>480</v>
      </c>
      <c r="D406" s="80" t="s">
        <v>514</v>
      </c>
      <c r="E406" s="80" t="s">
        <v>402</v>
      </c>
      <c r="F406" s="80" t="s">
        <v>388</v>
      </c>
      <c r="G406" s="80" t="s">
        <v>361</v>
      </c>
      <c r="H406" s="10">
        <f t="shared" si="8"/>
        <v>20.16</v>
      </c>
      <c r="I406" s="10">
        <v>20.16</v>
      </c>
      <c r="J406" s="10"/>
      <c r="K406" s="10"/>
      <c r="L406" s="10"/>
      <c r="M406" s="10"/>
      <c r="N406" s="10"/>
      <c r="O406" s="10"/>
      <c r="P406" s="10"/>
      <c r="Q406" s="16"/>
    </row>
    <row r="407" ht="25" customHeight="1" spans="1:17">
      <c r="A407" s="16"/>
      <c r="B407" s="80" t="s">
        <v>585</v>
      </c>
      <c r="C407" s="80" t="s">
        <v>480</v>
      </c>
      <c r="D407" s="80" t="s">
        <v>455</v>
      </c>
      <c r="E407" s="80" t="s">
        <v>416</v>
      </c>
      <c r="F407" s="80" t="s">
        <v>390</v>
      </c>
      <c r="G407" s="80" t="s">
        <v>369</v>
      </c>
      <c r="H407" s="10">
        <f t="shared" ref="H407:H470" si="9">SUM(I407:P407)</f>
        <v>7.3257</v>
      </c>
      <c r="I407" s="10">
        <v>7.3257</v>
      </c>
      <c r="J407" s="10"/>
      <c r="K407" s="10"/>
      <c r="L407" s="10"/>
      <c r="M407" s="10"/>
      <c r="N407" s="10"/>
      <c r="O407" s="10"/>
      <c r="P407" s="10"/>
      <c r="Q407" s="16"/>
    </row>
    <row r="408" ht="25" customHeight="1" spans="1:17">
      <c r="A408" s="16"/>
      <c r="B408" s="80" t="s">
        <v>585</v>
      </c>
      <c r="C408" s="80" t="s">
        <v>480</v>
      </c>
      <c r="D408" s="80" t="s">
        <v>456</v>
      </c>
      <c r="E408" s="80" t="s">
        <v>416</v>
      </c>
      <c r="F408" s="80" t="s">
        <v>390</v>
      </c>
      <c r="G408" s="80" t="s">
        <v>376</v>
      </c>
      <c r="H408" s="10">
        <f t="shared" si="9"/>
        <v>19.29855</v>
      </c>
      <c r="I408" s="10">
        <v>19.29855</v>
      </c>
      <c r="J408" s="10"/>
      <c r="K408" s="10"/>
      <c r="L408" s="10"/>
      <c r="M408" s="10"/>
      <c r="N408" s="10"/>
      <c r="O408" s="10"/>
      <c r="P408" s="10"/>
      <c r="Q408" s="16"/>
    </row>
    <row r="409" ht="25" customHeight="1" spans="1:17">
      <c r="A409" s="16"/>
      <c r="B409" s="80" t="s">
        <v>585</v>
      </c>
      <c r="C409" s="80" t="s">
        <v>480</v>
      </c>
      <c r="D409" s="80" t="s">
        <v>457</v>
      </c>
      <c r="E409" s="80" t="s">
        <v>416</v>
      </c>
      <c r="F409" s="80" t="s">
        <v>388</v>
      </c>
      <c r="G409" s="80" t="s">
        <v>359</v>
      </c>
      <c r="H409" s="10">
        <f t="shared" si="9"/>
        <v>18.106</v>
      </c>
      <c r="I409" s="10">
        <v>18.106</v>
      </c>
      <c r="J409" s="10"/>
      <c r="K409" s="10"/>
      <c r="L409" s="10"/>
      <c r="M409" s="10"/>
      <c r="N409" s="10"/>
      <c r="O409" s="10"/>
      <c r="P409" s="10"/>
      <c r="Q409" s="16"/>
    </row>
    <row r="410" ht="25" customHeight="1" spans="1:17">
      <c r="A410" s="16"/>
      <c r="B410" s="80" t="s">
        <v>586</v>
      </c>
      <c r="C410" s="80" t="s">
        <v>480</v>
      </c>
      <c r="D410" s="80" t="s">
        <v>455</v>
      </c>
      <c r="E410" s="80" t="s">
        <v>419</v>
      </c>
      <c r="F410" s="80" t="s">
        <v>390</v>
      </c>
      <c r="G410" s="80" t="s">
        <v>369</v>
      </c>
      <c r="H410" s="10">
        <f t="shared" si="9"/>
        <v>4.2047</v>
      </c>
      <c r="I410" s="10">
        <v>4.2047</v>
      </c>
      <c r="J410" s="10"/>
      <c r="K410" s="10"/>
      <c r="L410" s="10"/>
      <c r="M410" s="10"/>
      <c r="N410" s="10"/>
      <c r="O410" s="10"/>
      <c r="P410" s="10"/>
      <c r="Q410" s="16"/>
    </row>
    <row r="411" ht="25" customHeight="1" spans="1:17">
      <c r="A411" s="16"/>
      <c r="B411" s="80" t="s">
        <v>587</v>
      </c>
      <c r="C411" s="80" t="s">
        <v>480</v>
      </c>
      <c r="D411" s="80" t="s">
        <v>588</v>
      </c>
      <c r="E411" s="80" t="s">
        <v>420</v>
      </c>
      <c r="F411" s="80" t="s">
        <v>390</v>
      </c>
      <c r="G411" s="80" t="s">
        <v>421</v>
      </c>
      <c r="H411" s="10">
        <f t="shared" si="9"/>
        <v>820</v>
      </c>
      <c r="I411" s="10">
        <v>820</v>
      </c>
      <c r="J411" s="10"/>
      <c r="K411" s="10"/>
      <c r="L411" s="10"/>
      <c r="M411" s="10"/>
      <c r="N411" s="10"/>
      <c r="O411" s="10"/>
      <c r="P411" s="10"/>
      <c r="Q411" s="16"/>
    </row>
    <row r="412" ht="25" customHeight="1" spans="1:17">
      <c r="A412" s="16"/>
      <c r="B412" s="80" t="s">
        <v>587</v>
      </c>
      <c r="C412" s="80" t="s">
        <v>480</v>
      </c>
      <c r="D412" s="80" t="s">
        <v>454</v>
      </c>
      <c r="E412" s="80" t="s">
        <v>420</v>
      </c>
      <c r="F412" s="80" t="s">
        <v>390</v>
      </c>
      <c r="G412" s="80" t="s">
        <v>387</v>
      </c>
      <c r="H412" s="10">
        <f t="shared" si="9"/>
        <v>7.88</v>
      </c>
      <c r="I412" s="10">
        <v>7.88</v>
      </c>
      <c r="J412" s="10"/>
      <c r="K412" s="10"/>
      <c r="L412" s="10"/>
      <c r="M412" s="10"/>
      <c r="N412" s="10"/>
      <c r="O412" s="10"/>
      <c r="P412" s="10"/>
      <c r="Q412" s="16"/>
    </row>
    <row r="413" ht="25" customHeight="1" spans="1:17">
      <c r="A413" s="16"/>
      <c r="B413" s="80" t="s">
        <v>587</v>
      </c>
      <c r="C413" s="80" t="s">
        <v>480</v>
      </c>
      <c r="D413" s="80" t="s">
        <v>455</v>
      </c>
      <c r="E413" s="80" t="s">
        <v>420</v>
      </c>
      <c r="F413" s="80" t="s">
        <v>390</v>
      </c>
      <c r="G413" s="80" t="s">
        <v>369</v>
      </c>
      <c r="H413" s="10">
        <f t="shared" si="9"/>
        <v>17.5124</v>
      </c>
      <c r="I413" s="10">
        <v>17.5124</v>
      </c>
      <c r="J413" s="10"/>
      <c r="K413" s="10"/>
      <c r="L413" s="10"/>
      <c r="M413" s="10"/>
      <c r="N413" s="10"/>
      <c r="O413" s="10"/>
      <c r="P413" s="10"/>
      <c r="Q413" s="16"/>
    </row>
    <row r="414" ht="25" customHeight="1" spans="1:17">
      <c r="A414" s="16"/>
      <c r="B414" s="80" t="s">
        <v>587</v>
      </c>
      <c r="C414" s="80" t="s">
        <v>480</v>
      </c>
      <c r="D414" s="80" t="s">
        <v>589</v>
      </c>
      <c r="E414" s="80" t="s">
        <v>420</v>
      </c>
      <c r="F414" s="80" t="s">
        <v>390</v>
      </c>
      <c r="G414" s="80" t="s">
        <v>376</v>
      </c>
      <c r="H414" s="10">
        <f t="shared" si="9"/>
        <v>73.92</v>
      </c>
      <c r="I414" s="10">
        <v>73.92</v>
      </c>
      <c r="J414" s="10"/>
      <c r="K414" s="10"/>
      <c r="L414" s="10"/>
      <c r="M414" s="10"/>
      <c r="N414" s="10"/>
      <c r="O414" s="10"/>
      <c r="P414" s="10"/>
      <c r="Q414" s="16"/>
    </row>
    <row r="415" ht="25" customHeight="1" spans="1:17">
      <c r="A415" s="16"/>
      <c r="B415" s="80" t="s">
        <v>590</v>
      </c>
      <c r="C415" s="80" t="s">
        <v>480</v>
      </c>
      <c r="D415" s="80" t="s">
        <v>455</v>
      </c>
      <c r="E415" s="80" t="s">
        <v>422</v>
      </c>
      <c r="F415" s="80" t="s">
        <v>390</v>
      </c>
      <c r="G415" s="80" t="s">
        <v>369</v>
      </c>
      <c r="H415" s="10">
        <f t="shared" si="9"/>
        <v>4.8549</v>
      </c>
      <c r="I415" s="10">
        <v>4.8549</v>
      </c>
      <c r="J415" s="10"/>
      <c r="K415" s="10"/>
      <c r="L415" s="10"/>
      <c r="M415" s="10"/>
      <c r="N415" s="10"/>
      <c r="O415" s="10"/>
      <c r="P415" s="10"/>
      <c r="Q415" s="16"/>
    </row>
    <row r="416" ht="25" customHeight="1" spans="1:17">
      <c r="A416" s="16"/>
      <c r="B416" s="80" t="s">
        <v>590</v>
      </c>
      <c r="C416" s="80" t="s">
        <v>480</v>
      </c>
      <c r="D416" s="80" t="s">
        <v>456</v>
      </c>
      <c r="E416" s="80" t="s">
        <v>422</v>
      </c>
      <c r="F416" s="80" t="s">
        <v>390</v>
      </c>
      <c r="G416" s="80" t="s">
        <v>376</v>
      </c>
      <c r="H416" s="10">
        <f t="shared" si="9"/>
        <v>9.922761</v>
      </c>
      <c r="I416" s="10">
        <v>9.922761</v>
      </c>
      <c r="J416" s="10"/>
      <c r="K416" s="10"/>
      <c r="L416" s="10"/>
      <c r="M416" s="10"/>
      <c r="N416" s="10"/>
      <c r="O416" s="10"/>
      <c r="P416" s="10"/>
      <c r="Q416" s="16"/>
    </row>
    <row r="417" ht="25" customHeight="1" spans="1:17">
      <c r="A417" s="16"/>
      <c r="B417" s="80" t="s">
        <v>591</v>
      </c>
      <c r="C417" s="80" t="s">
        <v>480</v>
      </c>
      <c r="D417" s="80" t="s">
        <v>455</v>
      </c>
      <c r="E417" s="80" t="s">
        <v>422</v>
      </c>
      <c r="F417" s="80" t="s">
        <v>390</v>
      </c>
      <c r="G417" s="80" t="s">
        <v>369</v>
      </c>
      <c r="H417" s="10">
        <f t="shared" si="9"/>
        <v>1.4305</v>
      </c>
      <c r="I417" s="10">
        <v>1.4305</v>
      </c>
      <c r="J417" s="10"/>
      <c r="K417" s="10"/>
      <c r="L417" s="10"/>
      <c r="M417" s="10"/>
      <c r="N417" s="10"/>
      <c r="O417" s="10"/>
      <c r="P417" s="10"/>
      <c r="Q417" s="16"/>
    </row>
    <row r="418" ht="25" customHeight="1" spans="1:17">
      <c r="A418" s="16"/>
      <c r="B418" s="80" t="s">
        <v>592</v>
      </c>
      <c r="C418" s="80" t="s">
        <v>480</v>
      </c>
      <c r="D418" s="80" t="s">
        <v>455</v>
      </c>
      <c r="E418" s="80" t="s">
        <v>422</v>
      </c>
      <c r="F418" s="80" t="s">
        <v>390</v>
      </c>
      <c r="G418" s="80" t="s">
        <v>369</v>
      </c>
      <c r="H418" s="10">
        <f t="shared" si="9"/>
        <v>4.6815</v>
      </c>
      <c r="I418" s="10">
        <v>4.6815</v>
      </c>
      <c r="J418" s="10"/>
      <c r="K418" s="10"/>
      <c r="L418" s="10"/>
      <c r="M418" s="10"/>
      <c r="N418" s="10"/>
      <c r="O418" s="10"/>
      <c r="P418" s="10"/>
      <c r="Q418" s="16"/>
    </row>
    <row r="419" ht="25" customHeight="1" spans="1:17">
      <c r="A419" s="16"/>
      <c r="B419" s="80" t="s">
        <v>592</v>
      </c>
      <c r="C419" s="80" t="s">
        <v>480</v>
      </c>
      <c r="D419" s="80" t="s">
        <v>593</v>
      </c>
      <c r="E419" s="80" t="s">
        <v>422</v>
      </c>
      <c r="F419" s="80" t="s">
        <v>390</v>
      </c>
      <c r="G419" s="80" t="s">
        <v>363</v>
      </c>
      <c r="H419" s="10">
        <f t="shared" si="9"/>
        <v>231.48</v>
      </c>
      <c r="I419" s="10">
        <v>231.48</v>
      </c>
      <c r="J419" s="10"/>
      <c r="K419" s="10"/>
      <c r="L419" s="10"/>
      <c r="M419" s="10"/>
      <c r="N419" s="10"/>
      <c r="O419" s="10"/>
      <c r="P419" s="10"/>
      <c r="Q419" s="16"/>
    </row>
    <row r="420" ht="25" customHeight="1" spans="1:17">
      <c r="A420" s="16"/>
      <c r="B420" s="80" t="s">
        <v>594</v>
      </c>
      <c r="C420" s="80" t="s">
        <v>480</v>
      </c>
      <c r="D420" s="80" t="s">
        <v>455</v>
      </c>
      <c r="E420" s="80" t="s">
        <v>422</v>
      </c>
      <c r="F420" s="80" t="s">
        <v>390</v>
      </c>
      <c r="G420" s="80" t="s">
        <v>369</v>
      </c>
      <c r="H420" s="10">
        <f t="shared" si="9"/>
        <v>1.2571</v>
      </c>
      <c r="I420" s="10">
        <v>1.2571</v>
      </c>
      <c r="J420" s="10"/>
      <c r="K420" s="10"/>
      <c r="L420" s="10"/>
      <c r="M420" s="10"/>
      <c r="N420" s="10"/>
      <c r="O420" s="10"/>
      <c r="P420" s="10"/>
      <c r="Q420" s="16"/>
    </row>
    <row r="421" ht="25" customHeight="1" spans="1:17">
      <c r="A421" s="16"/>
      <c r="B421" s="80" t="s">
        <v>595</v>
      </c>
      <c r="C421" s="80" t="s">
        <v>480</v>
      </c>
      <c r="D421" s="80" t="s">
        <v>451</v>
      </c>
      <c r="E421" s="80" t="s">
        <v>422</v>
      </c>
      <c r="F421" s="80" t="s">
        <v>390</v>
      </c>
      <c r="G421" s="80" t="s">
        <v>376</v>
      </c>
      <c r="H421" s="10">
        <f t="shared" si="9"/>
        <v>29.27645</v>
      </c>
      <c r="I421" s="10">
        <v>29.27645</v>
      </c>
      <c r="J421" s="10"/>
      <c r="K421" s="10"/>
      <c r="L421" s="10"/>
      <c r="M421" s="10"/>
      <c r="N421" s="10"/>
      <c r="O421" s="10"/>
      <c r="P421" s="10"/>
      <c r="Q421" s="16"/>
    </row>
    <row r="422" ht="25" customHeight="1" spans="1:17">
      <c r="A422" s="16"/>
      <c r="B422" s="80" t="s">
        <v>595</v>
      </c>
      <c r="C422" s="80" t="s">
        <v>480</v>
      </c>
      <c r="D422" s="80" t="s">
        <v>455</v>
      </c>
      <c r="E422" s="80" t="s">
        <v>422</v>
      </c>
      <c r="F422" s="80" t="s">
        <v>390</v>
      </c>
      <c r="G422" s="80" t="s">
        <v>369</v>
      </c>
      <c r="H422" s="10">
        <f t="shared" si="9"/>
        <v>2.0373</v>
      </c>
      <c r="I422" s="10">
        <v>2.0373</v>
      </c>
      <c r="J422" s="10"/>
      <c r="K422" s="10"/>
      <c r="L422" s="10"/>
      <c r="M422" s="10"/>
      <c r="N422" s="10"/>
      <c r="O422" s="10"/>
      <c r="P422" s="10"/>
      <c r="Q422" s="16"/>
    </row>
    <row r="423" ht="25" customHeight="1" spans="1:17">
      <c r="A423" s="16"/>
      <c r="B423" s="80" t="s">
        <v>595</v>
      </c>
      <c r="C423" s="80" t="s">
        <v>480</v>
      </c>
      <c r="D423" s="80" t="s">
        <v>596</v>
      </c>
      <c r="E423" s="80" t="s">
        <v>422</v>
      </c>
      <c r="F423" s="80" t="s">
        <v>390</v>
      </c>
      <c r="G423" s="80" t="s">
        <v>363</v>
      </c>
      <c r="H423" s="10">
        <f t="shared" si="9"/>
        <v>950</v>
      </c>
      <c r="I423" s="10">
        <v>950</v>
      </c>
      <c r="J423" s="10"/>
      <c r="K423" s="10"/>
      <c r="L423" s="10"/>
      <c r="M423" s="10"/>
      <c r="N423" s="10"/>
      <c r="O423" s="10"/>
      <c r="P423" s="10"/>
      <c r="Q423" s="16"/>
    </row>
    <row r="424" ht="25" customHeight="1" spans="1:17">
      <c r="A424" s="16"/>
      <c r="B424" s="80" t="s">
        <v>597</v>
      </c>
      <c r="C424" s="80" t="s">
        <v>480</v>
      </c>
      <c r="D424" s="80" t="s">
        <v>455</v>
      </c>
      <c r="E424" s="80" t="s">
        <v>422</v>
      </c>
      <c r="F424" s="80" t="s">
        <v>390</v>
      </c>
      <c r="G424" s="80" t="s">
        <v>369</v>
      </c>
      <c r="H424" s="10">
        <f t="shared" si="9"/>
        <v>3.121</v>
      </c>
      <c r="I424" s="10">
        <v>3.121</v>
      </c>
      <c r="J424" s="10"/>
      <c r="K424" s="10"/>
      <c r="L424" s="10"/>
      <c r="M424" s="10"/>
      <c r="N424" s="10"/>
      <c r="O424" s="10"/>
      <c r="P424" s="10"/>
      <c r="Q424" s="16"/>
    </row>
    <row r="425" ht="25" customHeight="1" spans="1:17">
      <c r="A425" s="16"/>
      <c r="B425" s="80" t="s">
        <v>598</v>
      </c>
      <c r="C425" s="80" t="s">
        <v>480</v>
      </c>
      <c r="D425" s="80" t="s">
        <v>455</v>
      </c>
      <c r="E425" s="80" t="s">
        <v>422</v>
      </c>
      <c r="F425" s="80" t="s">
        <v>390</v>
      </c>
      <c r="G425" s="80" t="s">
        <v>369</v>
      </c>
      <c r="H425" s="10">
        <f t="shared" si="9"/>
        <v>0.5635</v>
      </c>
      <c r="I425" s="10">
        <v>0.5635</v>
      </c>
      <c r="J425" s="10"/>
      <c r="K425" s="10"/>
      <c r="L425" s="10"/>
      <c r="M425" s="10"/>
      <c r="N425" s="10"/>
      <c r="O425" s="10"/>
      <c r="P425" s="10"/>
      <c r="Q425" s="16"/>
    </row>
    <row r="426" ht="25" customHeight="1" spans="1:17">
      <c r="A426" s="16"/>
      <c r="B426" s="80" t="s">
        <v>599</v>
      </c>
      <c r="C426" s="80" t="s">
        <v>480</v>
      </c>
      <c r="D426" s="80" t="s">
        <v>455</v>
      </c>
      <c r="E426" s="80" t="s">
        <v>422</v>
      </c>
      <c r="F426" s="80" t="s">
        <v>390</v>
      </c>
      <c r="G426" s="80" t="s">
        <v>369</v>
      </c>
      <c r="H426" s="10">
        <f t="shared" si="9"/>
        <v>3.9013</v>
      </c>
      <c r="I426" s="10">
        <v>3.9013</v>
      </c>
      <c r="J426" s="10"/>
      <c r="K426" s="10"/>
      <c r="L426" s="10"/>
      <c r="M426" s="10"/>
      <c r="N426" s="10"/>
      <c r="O426" s="10"/>
      <c r="P426" s="10"/>
      <c r="Q426" s="16"/>
    </row>
    <row r="427" ht="25" customHeight="1" spans="1:17">
      <c r="A427" s="16"/>
      <c r="B427" s="80" t="s">
        <v>600</v>
      </c>
      <c r="C427" s="80" t="s">
        <v>480</v>
      </c>
      <c r="D427" s="80" t="s">
        <v>455</v>
      </c>
      <c r="E427" s="80" t="s">
        <v>422</v>
      </c>
      <c r="F427" s="80" t="s">
        <v>390</v>
      </c>
      <c r="G427" s="80" t="s">
        <v>369</v>
      </c>
      <c r="H427" s="10">
        <f t="shared" si="9"/>
        <v>0.1734</v>
      </c>
      <c r="I427" s="10">
        <v>0.1734</v>
      </c>
      <c r="J427" s="10"/>
      <c r="K427" s="10"/>
      <c r="L427" s="10"/>
      <c r="M427" s="10"/>
      <c r="N427" s="10"/>
      <c r="O427" s="10"/>
      <c r="P427" s="10"/>
      <c r="Q427" s="16"/>
    </row>
    <row r="428" ht="25" customHeight="1" spans="1:17">
      <c r="A428" s="16"/>
      <c r="B428" s="80" t="s">
        <v>601</v>
      </c>
      <c r="C428" s="80" t="s">
        <v>480</v>
      </c>
      <c r="D428" s="80" t="s">
        <v>455</v>
      </c>
      <c r="E428" s="80" t="s">
        <v>417</v>
      </c>
      <c r="F428" s="80" t="s">
        <v>390</v>
      </c>
      <c r="G428" s="80" t="s">
        <v>369</v>
      </c>
      <c r="H428" s="10">
        <f t="shared" si="9"/>
        <v>0.13</v>
      </c>
      <c r="I428" s="10">
        <v>0.13</v>
      </c>
      <c r="J428" s="10"/>
      <c r="K428" s="10"/>
      <c r="L428" s="10"/>
      <c r="M428" s="10"/>
      <c r="N428" s="10"/>
      <c r="O428" s="10"/>
      <c r="P428" s="10"/>
      <c r="Q428" s="16"/>
    </row>
    <row r="429" ht="25" customHeight="1" spans="1:17">
      <c r="A429" s="16"/>
      <c r="B429" s="80" t="s">
        <v>602</v>
      </c>
      <c r="C429" s="80" t="s">
        <v>480</v>
      </c>
      <c r="D429" s="80" t="s">
        <v>455</v>
      </c>
      <c r="E429" s="80" t="s">
        <v>422</v>
      </c>
      <c r="F429" s="80" t="s">
        <v>390</v>
      </c>
      <c r="G429" s="80" t="s">
        <v>369</v>
      </c>
      <c r="H429" s="10">
        <f t="shared" si="9"/>
        <v>0.1734</v>
      </c>
      <c r="I429" s="10">
        <v>0.1734</v>
      </c>
      <c r="J429" s="10"/>
      <c r="K429" s="10"/>
      <c r="L429" s="10"/>
      <c r="M429" s="10"/>
      <c r="N429" s="10"/>
      <c r="O429" s="10"/>
      <c r="P429" s="10"/>
      <c r="Q429" s="16"/>
    </row>
    <row r="430" ht="25" customHeight="1" spans="1:17">
      <c r="A430" s="16"/>
      <c r="B430" s="80" t="s">
        <v>603</v>
      </c>
      <c r="C430" s="80" t="s">
        <v>480</v>
      </c>
      <c r="D430" s="80" t="s">
        <v>455</v>
      </c>
      <c r="E430" s="80" t="s">
        <v>422</v>
      </c>
      <c r="F430" s="80" t="s">
        <v>390</v>
      </c>
      <c r="G430" s="80" t="s">
        <v>369</v>
      </c>
      <c r="H430" s="10">
        <f t="shared" si="9"/>
        <v>0.0867</v>
      </c>
      <c r="I430" s="10">
        <v>0.0867</v>
      </c>
      <c r="J430" s="10"/>
      <c r="K430" s="10"/>
      <c r="L430" s="10"/>
      <c r="M430" s="10"/>
      <c r="N430" s="10"/>
      <c r="O430" s="10"/>
      <c r="P430" s="10"/>
      <c r="Q430" s="16"/>
    </row>
    <row r="431" ht="25" customHeight="1" spans="1:17">
      <c r="A431" s="16"/>
      <c r="B431" s="80" t="s">
        <v>604</v>
      </c>
      <c r="C431" s="80" t="s">
        <v>480</v>
      </c>
      <c r="D431" s="80" t="s">
        <v>451</v>
      </c>
      <c r="E431" s="80" t="s">
        <v>422</v>
      </c>
      <c r="F431" s="80" t="s">
        <v>390</v>
      </c>
      <c r="G431" s="80" t="s">
        <v>376</v>
      </c>
      <c r="H431" s="10">
        <f t="shared" si="9"/>
        <v>1.2</v>
      </c>
      <c r="I431" s="10">
        <v>1.2</v>
      </c>
      <c r="J431" s="10"/>
      <c r="K431" s="10"/>
      <c r="L431" s="10"/>
      <c r="M431" s="10"/>
      <c r="N431" s="10"/>
      <c r="O431" s="10"/>
      <c r="P431" s="10"/>
      <c r="Q431" s="16"/>
    </row>
    <row r="432" ht="25" customHeight="1" spans="1:17">
      <c r="A432" s="16"/>
      <c r="B432" s="80" t="s">
        <v>604</v>
      </c>
      <c r="C432" s="80" t="s">
        <v>480</v>
      </c>
      <c r="D432" s="80" t="s">
        <v>455</v>
      </c>
      <c r="E432" s="80" t="s">
        <v>422</v>
      </c>
      <c r="F432" s="80" t="s">
        <v>390</v>
      </c>
      <c r="G432" s="80" t="s">
        <v>369</v>
      </c>
      <c r="H432" s="10">
        <f t="shared" si="9"/>
        <v>0.0867</v>
      </c>
      <c r="I432" s="10">
        <v>0.0867</v>
      </c>
      <c r="J432" s="10"/>
      <c r="K432" s="10"/>
      <c r="L432" s="10"/>
      <c r="M432" s="10"/>
      <c r="N432" s="10"/>
      <c r="O432" s="10"/>
      <c r="P432" s="10"/>
      <c r="Q432" s="16"/>
    </row>
    <row r="433" ht="25" customHeight="1" spans="1:17">
      <c r="A433" s="16"/>
      <c r="B433" s="80" t="s">
        <v>605</v>
      </c>
      <c r="C433" s="80" t="s">
        <v>480</v>
      </c>
      <c r="D433" s="80" t="s">
        <v>455</v>
      </c>
      <c r="E433" s="80" t="s">
        <v>422</v>
      </c>
      <c r="F433" s="80" t="s">
        <v>390</v>
      </c>
      <c r="G433" s="80" t="s">
        <v>369</v>
      </c>
      <c r="H433" s="10">
        <f t="shared" si="9"/>
        <v>0.13</v>
      </c>
      <c r="I433" s="10">
        <v>0.13</v>
      </c>
      <c r="J433" s="10"/>
      <c r="K433" s="10"/>
      <c r="L433" s="10"/>
      <c r="M433" s="10"/>
      <c r="N433" s="10"/>
      <c r="O433" s="10"/>
      <c r="P433" s="10"/>
      <c r="Q433" s="16"/>
    </row>
    <row r="434" ht="25" customHeight="1" spans="1:17">
      <c r="A434" s="16"/>
      <c r="B434" s="80" t="s">
        <v>606</v>
      </c>
      <c r="C434" s="80" t="s">
        <v>480</v>
      </c>
      <c r="D434" s="80" t="s">
        <v>455</v>
      </c>
      <c r="E434" s="80" t="s">
        <v>422</v>
      </c>
      <c r="F434" s="80" t="s">
        <v>390</v>
      </c>
      <c r="G434" s="80" t="s">
        <v>369</v>
      </c>
      <c r="H434" s="10">
        <f t="shared" si="9"/>
        <v>0.13</v>
      </c>
      <c r="I434" s="10">
        <v>0.13</v>
      </c>
      <c r="J434" s="10"/>
      <c r="K434" s="10"/>
      <c r="L434" s="10"/>
      <c r="M434" s="10"/>
      <c r="N434" s="10"/>
      <c r="O434" s="10"/>
      <c r="P434" s="10"/>
      <c r="Q434" s="16"/>
    </row>
    <row r="435" ht="25" customHeight="1" spans="1:17">
      <c r="A435" s="16"/>
      <c r="B435" s="80" t="s">
        <v>607</v>
      </c>
      <c r="C435" s="80" t="s">
        <v>480</v>
      </c>
      <c r="D435" s="80" t="s">
        <v>455</v>
      </c>
      <c r="E435" s="80" t="s">
        <v>422</v>
      </c>
      <c r="F435" s="80" t="s">
        <v>390</v>
      </c>
      <c r="G435" s="80" t="s">
        <v>369</v>
      </c>
      <c r="H435" s="10">
        <f t="shared" si="9"/>
        <v>0.0867</v>
      </c>
      <c r="I435" s="10">
        <v>0.0867</v>
      </c>
      <c r="J435" s="10"/>
      <c r="K435" s="10"/>
      <c r="L435" s="10"/>
      <c r="M435" s="10"/>
      <c r="N435" s="10"/>
      <c r="O435" s="10"/>
      <c r="P435" s="10"/>
      <c r="Q435" s="16"/>
    </row>
    <row r="436" ht="25" customHeight="1" spans="1:17">
      <c r="A436" s="16"/>
      <c r="B436" s="80" t="s">
        <v>608</v>
      </c>
      <c r="C436" s="80" t="s">
        <v>480</v>
      </c>
      <c r="D436" s="80" t="s">
        <v>455</v>
      </c>
      <c r="E436" s="80" t="s">
        <v>422</v>
      </c>
      <c r="F436" s="80" t="s">
        <v>390</v>
      </c>
      <c r="G436" s="80" t="s">
        <v>369</v>
      </c>
      <c r="H436" s="10">
        <f t="shared" si="9"/>
        <v>0.1734</v>
      </c>
      <c r="I436" s="10">
        <v>0.1734</v>
      </c>
      <c r="J436" s="10"/>
      <c r="K436" s="10"/>
      <c r="L436" s="10"/>
      <c r="M436" s="10"/>
      <c r="N436" s="10"/>
      <c r="O436" s="10"/>
      <c r="P436" s="10"/>
      <c r="Q436" s="16"/>
    </row>
    <row r="437" ht="25" customHeight="1" spans="1:17">
      <c r="A437" s="16"/>
      <c r="B437" s="80" t="s">
        <v>609</v>
      </c>
      <c r="C437" s="80" t="s">
        <v>480</v>
      </c>
      <c r="D437" s="80" t="s">
        <v>455</v>
      </c>
      <c r="E437" s="80" t="s">
        <v>422</v>
      </c>
      <c r="F437" s="80" t="s">
        <v>390</v>
      </c>
      <c r="G437" s="80" t="s">
        <v>369</v>
      </c>
      <c r="H437" s="10">
        <f t="shared" si="9"/>
        <v>0.1734</v>
      </c>
      <c r="I437" s="10">
        <v>0.1734</v>
      </c>
      <c r="J437" s="10"/>
      <c r="K437" s="10"/>
      <c r="L437" s="10"/>
      <c r="M437" s="10"/>
      <c r="N437" s="10"/>
      <c r="O437" s="10"/>
      <c r="P437" s="10"/>
      <c r="Q437" s="16"/>
    </row>
    <row r="438" ht="25" customHeight="1" spans="1:17">
      <c r="A438" s="16"/>
      <c r="B438" s="80" t="s">
        <v>610</v>
      </c>
      <c r="C438" s="80" t="s">
        <v>480</v>
      </c>
      <c r="D438" s="80" t="s">
        <v>451</v>
      </c>
      <c r="E438" s="80" t="s">
        <v>422</v>
      </c>
      <c r="F438" s="80" t="s">
        <v>390</v>
      </c>
      <c r="G438" s="80" t="s">
        <v>376</v>
      </c>
      <c r="H438" s="10">
        <f t="shared" si="9"/>
        <v>1.2</v>
      </c>
      <c r="I438" s="10">
        <v>1.2</v>
      </c>
      <c r="J438" s="10"/>
      <c r="K438" s="10"/>
      <c r="L438" s="10"/>
      <c r="M438" s="10"/>
      <c r="N438" s="10"/>
      <c r="O438" s="10"/>
      <c r="P438" s="10"/>
      <c r="Q438" s="16"/>
    </row>
    <row r="439" ht="25" customHeight="1" spans="1:17">
      <c r="A439" s="16"/>
      <c r="B439" s="80" t="s">
        <v>610</v>
      </c>
      <c r="C439" s="80" t="s">
        <v>480</v>
      </c>
      <c r="D439" s="80" t="s">
        <v>455</v>
      </c>
      <c r="E439" s="80" t="s">
        <v>422</v>
      </c>
      <c r="F439" s="80" t="s">
        <v>390</v>
      </c>
      <c r="G439" s="80" t="s">
        <v>387</v>
      </c>
      <c r="H439" s="10">
        <f t="shared" si="9"/>
        <v>1.1704</v>
      </c>
      <c r="I439" s="10">
        <v>1.1704</v>
      </c>
      <c r="J439" s="10"/>
      <c r="K439" s="10"/>
      <c r="L439" s="10"/>
      <c r="M439" s="10"/>
      <c r="N439" s="10"/>
      <c r="O439" s="10"/>
      <c r="P439" s="10"/>
      <c r="Q439" s="16"/>
    </row>
    <row r="440" ht="25" customHeight="1" spans="1:17">
      <c r="A440" s="16"/>
      <c r="B440" s="80" t="s">
        <v>610</v>
      </c>
      <c r="C440" s="80" t="s">
        <v>480</v>
      </c>
      <c r="D440" s="80" t="s">
        <v>456</v>
      </c>
      <c r="E440" s="80" t="s">
        <v>422</v>
      </c>
      <c r="F440" s="80" t="s">
        <v>390</v>
      </c>
      <c r="G440" s="80" t="s">
        <v>376</v>
      </c>
      <c r="H440" s="10">
        <f t="shared" si="9"/>
        <v>131.199137</v>
      </c>
      <c r="I440" s="10">
        <v>131.199137</v>
      </c>
      <c r="J440" s="10"/>
      <c r="K440" s="10"/>
      <c r="L440" s="10"/>
      <c r="M440" s="10"/>
      <c r="N440" s="10"/>
      <c r="O440" s="10"/>
      <c r="P440" s="10"/>
      <c r="Q440" s="16"/>
    </row>
    <row r="441" ht="25" customHeight="1" spans="1:17">
      <c r="A441" s="16"/>
      <c r="B441" s="80" t="s">
        <v>610</v>
      </c>
      <c r="C441" s="80" t="s">
        <v>480</v>
      </c>
      <c r="D441" s="80" t="s">
        <v>611</v>
      </c>
      <c r="E441" s="80" t="s">
        <v>383</v>
      </c>
      <c r="F441" s="80" t="s">
        <v>390</v>
      </c>
      <c r="G441" s="80" t="s">
        <v>363</v>
      </c>
      <c r="H441" s="10">
        <f t="shared" si="9"/>
        <v>38770.92</v>
      </c>
      <c r="I441" s="10">
        <v>38770.92</v>
      </c>
      <c r="J441" s="10"/>
      <c r="K441" s="10"/>
      <c r="L441" s="10"/>
      <c r="M441" s="10"/>
      <c r="N441" s="10"/>
      <c r="O441" s="10"/>
      <c r="P441" s="10"/>
      <c r="Q441" s="16"/>
    </row>
    <row r="442" ht="25" customHeight="1" spans="1:17">
      <c r="A442" s="16"/>
      <c r="B442" s="80" t="s">
        <v>612</v>
      </c>
      <c r="C442" s="80" t="s">
        <v>480</v>
      </c>
      <c r="D442" s="80" t="s">
        <v>455</v>
      </c>
      <c r="E442" s="80" t="s">
        <v>422</v>
      </c>
      <c r="F442" s="80" t="s">
        <v>390</v>
      </c>
      <c r="G442" s="80" t="s">
        <v>369</v>
      </c>
      <c r="H442" s="10">
        <f t="shared" si="9"/>
        <v>0.5202</v>
      </c>
      <c r="I442" s="10">
        <v>0.5202</v>
      </c>
      <c r="J442" s="10"/>
      <c r="K442" s="10"/>
      <c r="L442" s="10"/>
      <c r="M442" s="10"/>
      <c r="N442" s="10"/>
      <c r="O442" s="10"/>
      <c r="P442" s="10"/>
      <c r="Q442" s="16"/>
    </row>
    <row r="443" ht="25" customHeight="1" spans="1:17">
      <c r="A443" s="16"/>
      <c r="B443" s="80" t="s">
        <v>612</v>
      </c>
      <c r="C443" s="80" t="s">
        <v>480</v>
      </c>
      <c r="D443" s="80" t="s">
        <v>613</v>
      </c>
      <c r="E443" s="80" t="s">
        <v>403</v>
      </c>
      <c r="F443" s="80" t="s">
        <v>390</v>
      </c>
      <c r="G443" s="80" t="s">
        <v>363</v>
      </c>
      <c r="H443" s="10">
        <f t="shared" si="9"/>
        <v>211.084202</v>
      </c>
      <c r="I443" s="10">
        <v>211.084202</v>
      </c>
      <c r="J443" s="10"/>
      <c r="K443" s="10"/>
      <c r="L443" s="10"/>
      <c r="M443" s="10"/>
      <c r="N443" s="10"/>
      <c r="O443" s="10"/>
      <c r="P443" s="10"/>
      <c r="Q443" s="16"/>
    </row>
    <row r="444" ht="25" customHeight="1" spans="1:17">
      <c r="A444" s="16"/>
      <c r="B444" s="80" t="s">
        <v>614</v>
      </c>
      <c r="C444" s="80" t="s">
        <v>480</v>
      </c>
      <c r="D444" s="80" t="s">
        <v>455</v>
      </c>
      <c r="E444" s="80" t="s">
        <v>422</v>
      </c>
      <c r="F444" s="80" t="s">
        <v>390</v>
      </c>
      <c r="G444" s="80" t="s">
        <v>369</v>
      </c>
      <c r="H444" s="10">
        <f t="shared" si="9"/>
        <v>0.6069</v>
      </c>
      <c r="I444" s="10">
        <v>0.6069</v>
      </c>
      <c r="J444" s="10"/>
      <c r="K444" s="10"/>
      <c r="L444" s="10"/>
      <c r="M444" s="10"/>
      <c r="N444" s="10"/>
      <c r="O444" s="10"/>
      <c r="P444" s="10"/>
      <c r="Q444" s="16"/>
    </row>
    <row r="445" ht="25" customHeight="1" spans="1:17">
      <c r="A445" s="16"/>
      <c r="B445" s="80" t="s">
        <v>614</v>
      </c>
      <c r="C445" s="80" t="s">
        <v>480</v>
      </c>
      <c r="D445" s="80" t="s">
        <v>615</v>
      </c>
      <c r="E445" s="80" t="s">
        <v>422</v>
      </c>
      <c r="F445" s="80" t="s">
        <v>390</v>
      </c>
      <c r="G445" s="80" t="s">
        <v>363</v>
      </c>
      <c r="H445" s="10">
        <f t="shared" si="9"/>
        <v>120</v>
      </c>
      <c r="I445" s="10">
        <v>120</v>
      </c>
      <c r="J445" s="10"/>
      <c r="K445" s="10"/>
      <c r="L445" s="10"/>
      <c r="M445" s="10"/>
      <c r="N445" s="10"/>
      <c r="O445" s="10"/>
      <c r="P445" s="10"/>
      <c r="Q445" s="16"/>
    </row>
    <row r="446" ht="25" customHeight="1" spans="1:17">
      <c r="A446" s="16"/>
      <c r="B446" s="80" t="s">
        <v>616</v>
      </c>
      <c r="C446" s="80" t="s">
        <v>480</v>
      </c>
      <c r="D446" s="80" t="s">
        <v>455</v>
      </c>
      <c r="E446" s="80" t="s">
        <v>422</v>
      </c>
      <c r="F446" s="80" t="s">
        <v>390</v>
      </c>
      <c r="G446" s="80" t="s">
        <v>369</v>
      </c>
      <c r="H446" s="10">
        <f t="shared" si="9"/>
        <v>0.6069</v>
      </c>
      <c r="I446" s="10">
        <v>0.6069</v>
      </c>
      <c r="J446" s="10"/>
      <c r="K446" s="10"/>
      <c r="L446" s="10"/>
      <c r="M446" s="10"/>
      <c r="N446" s="10"/>
      <c r="O446" s="10"/>
      <c r="P446" s="10"/>
      <c r="Q446" s="16"/>
    </row>
    <row r="447" ht="25" customHeight="1" spans="1:17">
      <c r="A447" s="16"/>
      <c r="B447" s="80" t="s">
        <v>616</v>
      </c>
      <c r="C447" s="80" t="s">
        <v>480</v>
      </c>
      <c r="D447" s="80" t="s">
        <v>617</v>
      </c>
      <c r="E447" s="80" t="s">
        <v>422</v>
      </c>
      <c r="F447" s="80" t="s">
        <v>390</v>
      </c>
      <c r="G447" s="80" t="s">
        <v>399</v>
      </c>
      <c r="H447" s="10">
        <f t="shared" si="9"/>
        <v>25</v>
      </c>
      <c r="I447" s="10">
        <v>25</v>
      </c>
      <c r="J447" s="10"/>
      <c r="K447" s="10"/>
      <c r="L447" s="10"/>
      <c r="M447" s="10"/>
      <c r="N447" s="10"/>
      <c r="O447" s="10"/>
      <c r="P447" s="10"/>
      <c r="Q447" s="16"/>
    </row>
    <row r="448" ht="25" customHeight="1" spans="1:17">
      <c r="A448" s="16"/>
      <c r="B448" s="80" t="s">
        <v>616</v>
      </c>
      <c r="C448" s="80" t="s">
        <v>480</v>
      </c>
      <c r="D448" s="80" t="s">
        <v>618</v>
      </c>
      <c r="E448" s="80" t="s">
        <v>422</v>
      </c>
      <c r="F448" s="80" t="s">
        <v>390</v>
      </c>
      <c r="G448" s="80" t="s">
        <v>399</v>
      </c>
      <c r="H448" s="10">
        <f t="shared" si="9"/>
        <v>14</v>
      </c>
      <c r="I448" s="10">
        <v>14</v>
      </c>
      <c r="J448" s="10"/>
      <c r="K448" s="10"/>
      <c r="L448" s="10"/>
      <c r="M448" s="10"/>
      <c r="N448" s="10"/>
      <c r="O448" s="10"/>
      <c r="P448" s="10"/>
      <c r="Q448" s="16"/>
    </row>
    <row r="449" ht="25" customHeight="1" spans="1:17">
      <c r="A449" s="16"/>
      <c r="B449" s="80" t="s">
        <v>616</v>
      </c>
      <c r="C449" s="80" t="s">
        <v>480</v>
      </c>
      <c r="D449" s="80" t="s">
        <v>619</v>
      </c>
      <c r="E449" s="80" t="s">
        <v>422</v>
      </c>
      <c r="F449" s="80" t="s">
        <v>390</v>
      </c>
      <c r="G449" s="80" t="s">
        <v>399</v>
      </c>
      <c r="H449" s="10">
        <f t="shared" si="9"/>
        <v>80</v>
      </c>
      <c r="I449" s="10">
        <v>80</v>
      </c>
      <c r="J449" s="10"/>
      <c r="K449" s="10"/>
      <c r="L449" s="10"/>
      <c r="M449" s="10"/>
      <c r="N449" s="10"/>
      <c r="O449" s="10"/>
      <c r="P449" s="10"/>
      <c r="Q449" s="16"/>
    </row>
    <row r="450" ht="25" customHeight="1" spans="1:17">
      <c r="A450" s="16"/>
      <c r="B450" s="80" t="s">
        <v>616</v>
      </c>
      <c r="C450" s="80" t="s">
        <v>480</v>
      </c>
      <c r="D450" s="80" t="s">
        <v>620</v>
      </c>
      <c r="E450" s="80" t="s">
        <v>422</v>
      </c>
      <c r="F450" s="80" t="s">
        <v>390</v>
      </c>
      <c r="G450" s="80" t="s">
        <v>399</v>
      </c>
      <c r="H450" s="10">
        <f t="shared" si="9"/>
        <v>15</v>
      </c>
      <c r="I450" s="10">
        <v>15</v>
      </c>
      <c r="J450" s="10"/>
      <c r="K450" s="10"/>
      <c r="L450" s="10"/>
      <c r="M450" s="10"/>
      <c r="N450" s="10"/>
      <c r="O450" s="10"/>
      <c r="P450" s="10"/>
      <c r="Q450" s="16"/>
    </row>
    <row r="451" ht="25" customHeight="1" spans="1:17">
      <c r="A451" s="16"/>
      <c r="B451" s="80" t="s">
        <v>621</v>
      </c>
      <c r="C451" s="80" t="s">
        <v>480</v>
      </c>
      <c r="D451" s="80" t="s">
        <v>455</v>
      </c>
      <c r="E451" s="80" t="s">
        <v>396</v>
      </c>
      <c r="F451" s="80" t="s">
        <v>390</v>
      </c>
      <c r="G451" s="80" t="s">
        <v>369</v>
      </c>
      <c r="H451" s="10">
        <f t="shared" si="9"/>
        <v>4.5081</v>
      </c>
      <c r="I451" s="10">
        <v>4.5081</v>
      </c>
      <c r="J451" s="10"/>
      <c r="K451" s="10"/>
      <c r="L451" s="10"/>
      <c r="M451" s="10"/>
      <c r="N451" s="10"/>
      <c r="O451" s="10"/>
      <c r="P451" s="10"/>
      <c r="Q451" s="16"/>
    </row>
    <row r="452" ht="25" customHeight="1" spans="1:17">
      <c r="A452" s="16"/>
      <c r="B452" s="80" t="s">
        <v>621</v>
      </c>
      <c r="C452" s="80" t="s">
        <v>480</v>
      </c>
      <c r="D452" s="80" t="s">
        <v>456</v>
      </c>
      <c r="E452" s="80" t="s">
        <v>396</v>
      </c>
      <c r="F452" s="80" t="s">
        <v>390</v>
      </c>
      <c r="G452" s="80" t="s">
        <v>376</v>
      </c>
      <c r="H452" s="10">
        <f t="shared" si="9"/>
        <v>24.511548</v>
      </c>
      <c r="I452" s="10">
        <v>24.511548</v>
      </c>
      <c r="J452" s="10"/>
      <c r="K452" s="10"/>
      <c r="L452" s="10"/>
      <c r="M452" s="10"/>
      <c r="N452" s="10"/>
      <c r="O452" s="10"/>
      <c r="P452" s="10"/>
      <c r="Q452" s="16"/>
    </row>
    <row r="453" ht="25" customHeight="1" spans="1:17">
      <c r="A453" s="16"/>
      <c r="B453" s="80" t="s">
        <v>621</v>
      </c>
      <c r="C453" s="80" t="s">
        <v>480</v>
      </c>
      <c r="D453" s="80" t="s">
        <v>457</v>
      </c>
      <c r="E453" s="80" t="s">
        <v>396</v>
      </c>
      <c r="F453" s="80" t="s">
        <v>388</v>
      </c>
      <c r="G453" s="80" t="s">
        <v>359</v>
      </c>
      <c r="H453" s="10">
        <f t="shared" si="9"/>
        <v>11.52</v>
      </c>
      <c r="I453" s="10">
        <v>11.52</v>
      </c>
      <c r="J453" s="10"/>
      <c r="K453" s="10"/>
      <c r="L453" s="10"/>
      <c r="M453" s="10"/>
      <c r="N453" s="10"/>
      <c r="O453" s="10"/>
      <c r="P453" s="10"/>
      <c r="Q453" s="16"/>
    </row>
    <row r="454" ht="25" customHeight="1" spans="1:17">
      <c r="A454" s="16"/>
      <c r="B454" s="80" t="s">
        <v>622</v>
      </c>
      <c r="C454" s="80" t="s">
        <v>480</v>
      </c>
      <c r="D454" s="80" t="s">
        <v>455</v>
      </c>
      <c r="E454" s="80" t="s">
        <v>396</v>
      </c>
      <c r="F454" s="80" t="s">
        <v>390</v>
      </c>
      <c r="G454" s="80" t="s">
        <v>369</v>
      </c>
      <c r="H454" s="10">
        <f t="shared" si="9"/>
        <v>3.2511</v>
      </c>
      <c r="I454" s="10">
        <v>3.2511</v>
      </c>
      <c r="J454" s="10"/>
      <c r="K454" s="10"/>
      <c r="L454" s="10"/>
      <c r="M454" s="10"/>
      <c r="N454" s="10"/>
      <c r="O454" s="10"/>
      <c r="P454" s="10"/>
      <c r="Q454" s="16"/>
    </row>
    <row r="455" ht="25" customHeight="1" spans="1:17">
      <c r="A455" s="16"/>
      <c r="B455" s="80" t="s">
        <v>622</v>
      </c>
      <c r="C455" s="80" t="s">
        <v>480</v>
      </c>
      <c r="D455" s="80" t="s">
        <v>456</v>
      </c>
      <c r="E455" s="80" t="s">
        <v>396</v>
      </c>
      <c r="F455" s="80" t="s">
        <v>390</v>
      </c>
      <c r="G455" s="80" t="s">
        <v>376</v>
      </c>
      <c r="H455" s="10">
        <f t="shared" si="9"/>
        <v>73.530993</v>
      </c>
      <c r="I455" s="10">
        <v>73.530993</v>
      </c>
      <c r="J455" s="10"/>
      <c r="K455" s="10"/>
      <c r="L455" s="10"/>
      <c r="M455" s="10"/>
      <c r="N455" s="10"/>
      <c r="O455" s="10"/>
      <c r="P455" s="10"/>
      <c r="Q455" s="16"/>
    </row>
    <row r="456" ht="25" customHeight="1" spans="1:17">
      <c r="A456" s="16"/>
      <c r="B456" s="80" t="s">
        <v>622</v>
      </c>
      <c r="C456" s="80" t="s">
        <v>480</v>
      </c>
      <c r="D456" s="80" t="s">
        <v>457</v>
      </c>
      <c r="E456" s="80" t="s">
        <v>396</v>
      </c>
      <c r="F456" s="80" t="s">
        <v>388</v>
      </c>
      <c r="G456" s="80" t="s">
        <v>359</v>
      </c>
      <c r="H456" s="10">
        <f t="shared" si="9"/>
        <v>14.14</v>
      </c>
      <c r="I456" s="10">
        <v>14.14</v>
      </c>
      <c r="J456" s="10"/>
      <c r="K456" s="10"/>
      <c r="L456" s="10"/>
      <c r="M456" s="10"/>
      <c r="N456" s="10"/>
      <c r="O456" s="10"/>
      <c r="P456" s="10"/>
      <c r="Q456" s="16"/>
    </row>
    <row r="457" ht="25" customHeight="1" spans="1:17">
      <c r="A457" s="16"/>
      <c r="B457" s="80" t="s">
        <v>623</v>
      </c>
      <c r="C457" s="80" t="s">
        <v>480</v>
      </c>
      <c r="D457" s="80" t="s">
        <v>455</v>
      </c>
      <c r="E457" s="80" t="s">
        <v>396</v>
      </c>
      <c r="F457" s="80" t="s">
        <v>390</v>
      </c>
      <c r="G457" s="80" t="s">
        <v>369</v>
      </c>
      <c r="H457" s="10">
        <f t="shared" si="9"/>
        <v>0.997</v>
      </c>
      <c r="I457" s="10">
        <v>0.997</v>
      </c>
      <c r="J457" s="10"/>
      <c r="K457" s="10"/>
      <c r="L457" s="10"/>
      <c r="M457" s="10"/>
      <c r="N457" s="10"/>
      <c r="O457" s="10"/>
      <c r="P457" s="10"/>
      <c r="Q457" s="16"/>
    </row>
    <row r="458" ht="25" customHeight="1" spans="1:17">
      <c r="A458" s="16"/>
      <c r="B458" s="80" t="s">
        <v>623</v>
      </c>
      <c r="C458" s="80" t="s">
        <v>480</v>
      </c>
      <c r="D458" s="80" t="s">
        <v>456</v>
      </c>
      <c r="E458" s="80" t="s">
        <v>396</v>
      </c>
      <c r="F458" s="80" t="s">
        <v>390</v>
      </c>
      <c r="G458" s="80" t="s">
        <v>376</v>
      </c>
      <c r="H458" s="10">
        <f t="shared" si="9"/>
        <v>10.754739</v>
      </c>
      <c r="I458" s="10">
        <v>10.754739</v>
      </c>
      <c r="J458" s="10"/>
      <c r="K458" s="10"/>
      <c r="L458" s="10"/>
      <c r="M458" s="10"/>
      <c r="N458" s="10"/>
      <c r="O458" s="10"/>
      <c r="P458" s="10"/>
      <c r="Q458" s="16"/>
    </row>
    <row r="459" ht="25" customHeight="1" spans="1:17">
      <c r="A459" s="16"/>
      <c r="B459" s="80" t="s">
        <v>623</v>
      </c>
      <c r="C459" s="80" t="s">
        <v>480</v>
      </c>
      <c r="D459" s="80" t="s">
        <v>457</v>
      </c>
      <c r="E459" s="80" t="s">
        <v>396</v>
      </c>
      <c r="F459" s="80" t="s">
        <v>388</v>
      </c>
      <c r="G459" s="80" t="s">
        <v>359</v>
      </c>
      <c r="H459" s="10">
        <f t="shared" si="9"/>
        <v>2.26</v>
      </c>
      <c r="I459" s="10">
        <v>2.26</v>
      </c>
      <c r="J459" s="10"/>
      <c r="K459" s="10"/>
      <c r="L459" s="10"/>
      <c r="M459" s="10"/>
      <c r="N459" s="10"/>
      <c r="O459" s="10"/>
      <c r="P459" s="10"/>
      <c r="Q459" s="16"/>
    </row>
    <row r="460" ht="25" customHeight="1" spans="1:17">
      <c r="A460" s="16"/>
      <c r="B460" s="80" t="s">
        <v>624</v>
      </c>
      <c r="C460" s="80" t="s">
        <v>480</v>
      </c>
      <c r="D460" s="80" t="s">
        <v>455</v>
      </c>
      <c r="E460" s="80" t="s">
        <v>396</v>
      </c>
      <c r="F460" s="80" t="s">
        <v>390</v>
      </c>
      <c r="G460" s="80" t="s">
        <v>369</v>
      </c>
      <c r="H460" s="10">
        <f t="shared" si="9"/>
        <v>4.6815</v>
      </c>
      <c r="I460" s="10">
        <v>4.6815</v>
      </c>
      <c r="J460" s="10"/>
      <c r="K460" s="10"/>
      <c r="L460" s="10"/>
      <c r="M460" s="10"/>
      <c r="N460" s="10"/>
      <c r="O460" s="10"/>
      <c r="P460" s="10"/>
      <c r="Q460" s="16"/>
    </row>
    <row r="461" ht="25" customHeight="1" spans="1:17">
      <c r="A461" s="16"/>
      <c r="B461" s="80" t="s">
        <v>624</v>
      </c>
      <c r="C461" s="80" t="s">
        <v>480</v>
      </c>
      <c r="D461" s="80" t="s">
        <v>456</v>
      </c>
      <c r="E461" s="80" t="s">
        <v>396</v>
      </c>
      <c r="F461" s="80" t="s">
        <v>390</v>
      </c>
      <c r="G461" s="80" t="s">
        <v>376</v>
      </c>
      <c r="H461" s="10">
        <f t="shared" si="9"/>
        <v>24.581784</v>
      </c>
      <c r="I461" s="10">
        <v>24.581784</v>
      </c>
      <c r="J461" s="10"/>
      <c r="K461" s="10"/>
      <c r="L461" s="10"/>
      <c r="M461" s="10"/>
      <c r="N461" s="10"/>
      <c r="O461" s="10"/>
      <c r="P461" s="10"/>
      <c r="Q461" s="16"/>
    </row>
    <row r="462" ht="25" customHeight="1" spans="1:17">
      <c r="A462" s="16"/>
      <c r="B462" s="80" t="s">
        <v>624</v>
      </c>
      <c r="C462" s="80" t="s">
        <v>480</v>
      </c>
      <c r="D462" s="80" t="s">
        <v>457</v>
      </c>
      <c r="E462" s="80" t="s">
        <v>396</v>
      </c>
      <c r="F462" s="80" t="s">
        <v>388</v>
      </c>
      <c r="G462" s="80" t="s">
        <v>359</v>
      </c>
      <c r="H462" s="10">
        <f t="shared" si="9"/>
        <v>17.48</v>
      </c>
      <c r="I462" s="10">
        <v>17.48</v>
      </c>
      <c r="J462" s="10"/>
      <c r="K462" s="10"/>
      <c r="L462" s="10"/>
      <c r="M462" s="10"/>
      <c r="N462" s="10"/>
      <c r="O462" s="10"/>
      <c r="P462" s="10"/>
      <c r="Q462" s="16"/>
    </row>
    <row r="463" ht="25" customHeight="1" spans="1:17">
      <c r="A463" s="16"/>
      <c r="B463" s="80" t="s">
        <v>625</v>
      </c>
      <c r="C463" s="80" t="s">
        <v>480</v>
      </c>
      <c r="D463" s="80" t="s">
        <v>455</v>
      </c>
      <c r="E463" s="80" t="s">
        <v>397</v>
      </c>
      <c r="F463" s="80" t="s">
        <v>390</v>
      </c>
      <c r="G463" s="80" t="s">
        <v>369</v>
      </c>
      <c r="H463" s="10">
        <f t="shared" si="9"/>
        <v>5.7652</v>
      </c>
      <c r="I463" s="10">
        <v>5.7652</v>
      </c>
      <c r="J463" s="10"/>
      <c r="K463" s="10"/>
      <c r="L463" s="10"/>
      <c r="M463" s="10"/>
      <c r="N463" s="10"/>
      <c r="O463" s="10"/>
      <c r="P463" s="10"/>
      <c r="Q463" s="16"/>
    </row>
    <row r="464" ht="25" customHeight="1" spans="1:17">
      <c r="A464" s="16"/>
      <c r="B464" s="80" t="s">
        <v>625</v>
      </c>
      <c r="C464" s="80" t="s">
        <v>480</v>
      </c>
      <c r="D464" s="80" t="s">
        <v>456</v>
      </c>
      <c r="E464" s="80" t="s">
        <v>397</v>
      </c>
      <c r="F464" s="80" t="s">
        <v>390</v>
      </c>
      <c r="G464" s="80" t="s">
        <v>376</v>
      </c>
      <c r="H464" s="10">
        <f t="shared" si="9"/>
        <v>73.765857</v>
      </c>
      <c r="I464" s="10">
        <v>73.765857</v>
      </c>
      <c r="J464" s="10"/>
      <c r="K464" s="10"/>
      <c r="L464" s="10"/>
      <c r="M464" s="10"/>
      <c r="N464" s="10"/>
      <c r="O464" s="10"/>
      <c r="P464" s="10"/>
      <c r="Q464" s="16"/>
    </row>
    <row r="465" ht="25" customHeight="1" spans="1:17">
      <c r="A465" s="16"/>
      <c r="B465" s="80" t="s">
        <v>625</v>
      </c>
      <c r="C465" s="80" t="s">
        <v>480</v>
      </c>
      <c r="D465" s="80" t="s">
        <v>457</v>
      </c>
      <c r="E465" s="80" t="s">
        <v>397</v>
      </c>
      <c r="F465" s="80" t="s">
        <v>388</v>
      </c>
      <c r="G465" s="80" t="s">
        <v>359</v>
      </c>
      <c r="H465" s="10">
        <f t="shared" si="9"/>
        <v>24.464</v>
      </c>
      <c r="I465" s="10">
        <v>24.464</v>
      </c>
      <c r="J465" s="10"/>
      <c r="K465" s="10"/>
      <c r="L465" s="10"/>
      <c r="M465" s="10"/>
      <c r="N465" s="10"/>
      <c r="O465" s="10"/>
      <c r="P465" s="10"/>
      <c r="Q465" s="16"/>
    </row>
    <row r="466" ht="25" customHeight="1" spans="1:17">
      <c r="A466" s="16"/>
      <c r="B466" s="80" t="s">
        <v>626</v>
      </c>
      <c r="C466" s="80" t="s">
        <v>480</v>
      </c>
      <c r="D466" s="80" t="s">
        <v>455</v>
      </c>
      <c r="E466" s="80" t="s">
        <v>418</v>
      </c>
      <c r="F466" s="80" t="s">
        <v>390</v>
      </c>
      <c r="G466" s="80" t="s">
        <v>369</v>
      </c>
      <c r="H466" s="10">
        <f t="shared" si="9"/>
        <v>8.5395</v>
      </c>
      <c r="I466" s="10">
        <v>8.5395</v>
      </c>
      <c r="J466" s="10"/>
      <c r="K466" s="10"/>
      <c r="L466" s="10"/>
      <c r="M466" s="10"/>
      <c r="N466" s="10"/>
      <c r="O466" s="10"/>
      <c r="P466" s="10"/>
      <c r="Q466" s="16"/>
    </row>
    <row r="467" ht="25" customHeight="1" spans="1:17">
      <c r="A467" s="16"/>
      <c r="B467" s="80" t="s">
        <v>627</v>
      </c>
      <c r="C467" s="80" t="s">
        <v>480</v>
      </c>
      <c r="D467" s="80" t="s">
        <v>451</v>
      </c>
      <c r="E467" s="80" t="s">
        <v>396</v>
      </c>
      <c r="F467" s="80" t="s">
        <v>390</v>
      </c>
      <c r="G467" s="80" t="s">
        <v>376</v>
      </c>
      <c r="H467" s="10">
        <f t="shared" si="9"/>
        <v>1.2</v>
      </c>
      <c r="I467" s="10">
        <v>1.2</v>
      </c>
      <c r="J467" s="10"/>
      <c r="K467" s="10"/>
      <c r="L467" s="10"/>
      <c r="M467" s="10"/>
      <c r="N467" s="10"/>
      <c r="O467" s="10"/>
      <c r="P467" s="10"/>
      <c r="Q467" s="16"/>
    </row>
    <row r="468" ht="25" customHeight="1" spans="1:17">
      <c r="A468" s="16"/>
      <c r="B468" s="80" t="s">
        <v>627</v>
      </c>
      <c r="C468" s="80" t="s">
        <v>480</v>
      </c>
      <c r="D468" s="80" t="s">
        <v>455</v>
      </c>
      <c r="E468" s="80" t="s">
        <v>396</v>
      </c>
      <c r="F468" s="80" t="s">
        <v>390</v>
      </c>
      <c r="G468" s="80" t="s">
        <v>369</v>
      </c>
      <c r="H468" s="10">
        <f t="shared" si="9"/>
        <v>13.0476</v>
      </c>
      <c r="I468" s="10">
        <v>13.0476</v>
      </c>
      <c r="J468" s="10"/>
      <c r="K468" s="10"/>
      <c r="L468" s="10"/>
      <c r="M468" s="10"/>
      <c r="N468" s="10"/>
      <c r="O468" s="10"/>
      <c r="P468" s="10"/>
      <c r="Q468" s="16"/>
    </row>
    <row r="469" ht="25" customHeight="1" spans="1:17">
      <c r="A469" s="16"/>
      <c r="B469" s="80" t="s">
        <v>627</v>
      </c>
      <c r="C469" s="80" t="s">
        <v>480</v>
      </c>
      <c r="D469" s="80" t="s">
        <v>456</v>
      </c>
      <c r="E469" s="80" t="s">
        <v>396</v>
      </c>
      <c r="F469" s="80" t="s">
        <v>390</v>
      </c>
      <c r="G469" s="80" t="s">
        <v>376</v>
      </c>
      <c r="H469" s="10">
        <f t="shared" si="9"/>
        <v>530.315796</v>
      </c>
      <c r="I469" s="10">
        <v>530.315796</v>
      </c>
      <c r="J469" s="10"/>
      <c r="K469" s="10"/>
      <c r="L469" s="10"/>
      <c r="M469" s="10"/>
      <c r="N469" s="10"/>
      <c r="O469" s="10"/>
      <c r="P469" s="10"/>
      <c r="Q469" s="16"/>
    </row>
    <row r="470" ht="25" customHeight="1" spans="1:17">
      <c r="A470" s="16"/>
      <c r="B470" s="80" t="s">
        <v>627</v>
      </c>
      <c r="C470" s="80" t="s">
        <v>480</v>
      </c>
      <c r="D470" s="80" t="s">
        <v>457</v>
      </c>
      <c r="E470" s="80" t="s">
        <v>396</v>
      </c>
      <c r="F470" s="80" t="s">
        <v>388</v>
      </c>
      <c r="G470" s="80" t="s">
        <v>359</v>
      </c>
      <c r="H470" s="10">
        <f t="shared" si="9"/>
        <v>85.38</v>
      </c>
      <c r="I470" s="10">
        <v>85.38</v>
      </c>
      <c r="J470" s="10"/>
      <c r="K470" s="10"/>
      <c r="L470" s="10"/>
      <c r="M470" s="10"/>
      <c r="N470" s="10"/>
      <c r="O470" s="10"/>
      <c r="P470" s="10"/>
      <c r="Q470" s="16"/>
    </row>
    <row r="471" ht="25" customHeight="1" spans="1:17">
      <c r="A471" s="16"/>
      <c r="B471" s="80" t="s">
        <v>628</v>
      </c>
      <c r="C471" s="80" t="s">
        <v>480</v>
      </c>
      <c r="D471" s="80" t="s">
        <v>455</v>
      </c>
      <c r="E471" s="80" t="s">
        <v>397</v>
      </c>
      <c r="F471" s="80" t="s">
        <v>390</v>
      </c>
      <c r="G471" s="80" t="s">
        <v>369</v>
      </c>
      <c r="H471" s="10">
        <f>SUM(I471:P471)</f>
        <v>1.4305</v>
      </c>
      <c r="I471" s="10">
        <v>1.4305</v>
      </c>
      <c r="J471" s="10"/>
      <c r="K471" s="10"/>
      <c r="L471" s="10"/>
      <c r="M471" s="10"/>
      <c r="N471" s="10"/>
      <c r="O471" s="10"/>
      <c r="P471" s="10"/>
      <c r="Q471" s="16"/>
    </row>
    <row r="472" ht="25" customHeight="1" spans="1:17">
      <c r="A472" s="16"/>
      <c r="B472" s="80" t="s">
        <v>628</v>
      </c>
      <c r="C472" s="80" t="s">
        <v>480</v>
      </c>
      <c r="D472" s="80" t="s">
        <v>457</v>
      </c>
      <c r="E472" s="80" t="s">
        <v>397</v>
      </c>
      <c r="F472" s="80" t="s">
        <v>388</v>
      </c>
      <c r="G472" s="80" t="s">
        <v>359</v>
      </c>
      <c r="H472" s="10">
        <f>SUM(I472:P472)</f>
        <v>11.322</v>
      </c>
      <c r="I472" s="10">
        <v>11.322</v>
      </c>
      <c r="J472" s="10"/>
      <c r="K472" s="10"/>
      <c r="L472" s="10"/>
      <c r="M472" s="10"/>
      <c r="N472" s="10"/>
      <c r="O472" s="10"/>
      <c r="P472" s="10"/>
      <c r="Q472" s="16"/>
    </row>
    <row r="473" ht="25" customHeight="1" spans="1:17">
      <c r="A473" s="147"/>
      <c r="B473" s="148" t="s">
        <v>629</v>
      </c>
      <c r="C473" s="148"/>
      <c r="D473" s="148"/>
      <c r="E473" s="148"/>
      <c r="F473" s="148"/>
      <c r="G473" s="148"/>
      <c r="H473" s="129">
        <f>SUM(H6:H472)</f>
        <v>155028.26452</v>
      </c>
      <c r="I473" s="129">
        <f>SUM(I6:I472)</f>
        <v>155028.26452</v>
      </c>
      <c r="J473" s="129"/>
      <c r="K473" s="129"/>
      <c r="L473" s="129"/>
      <c r="M473" s="152"/>
      <c r="N473" s="129"/>
      <c r="O473" s="129"/>
      <c r="P473" s="129"/>
      <c r="Q473" s="147"/>
    </row>
    <row r="474" ht="9.75" customHeight="1" spans="1:17">
      <c r="A474" s="149"/>
      <c r="B474" s="13"/>
      <c r="C474" s="13"/>
      <c r="D474" s="13"/>
      <c r="E474" s="86"/>
      <c r="F474" s="86"/>
      <c r="G474" s="86"/>
      <c r="H474" s="13"/>
      <c r="I474" s="13"/>
      <c r="J474" s="13"/>
      <c r="K474" s="13"/>
      <c r="L474" s="13"/>
      <c r="M474" s="13"/>
      <c r="N474" s="13"/>
      <c r="O474" s="13"/>
      <c r="P474" s="13"/>
      <c r="Q474" s="149"/>
    </row>
    <row r="480" spans="5:5">
      <c r="E480" s="151"/>
    </row>
    <row r="481" spans="5:8">
      <c r="E481" s="151"/>
      <c r="G481" s="151"/>
      <c r="H481" s="151"/>
    </row>
    <row r="482" spans="5:8">
      <c r="E482" s="151"/>
      <c r="G482" s="151"/>
      <c r="H482" s="151"/>
    </row>
    <row r="483" spans="5:8">
      <c r="E483" s="151"/>
      <c r="G483" s="151"/>
      <c r="H483" s="151"/>
    </row>
    <row r="484" spans="5:8">
      <c r="E484" s="151"/>
      <c r="G484" s="151"/>
      <c r="H484" s="151"/>
    </row>
    <row r="485" spans="5:8">
      <c r="E485" s="151"/>
      <c r="G485" s="151"/>
      <c r="H485" s="151"/>
    </row>
    <row r="486" spans="5:8">
      <c r="E486" s="151"/>
      <c r="G486" s="151"/>
      <c r="H486" s="151"/>
    </row>
    <row r="487" spans="5:8">
      <c r="E487" s="132"/>
      <c r="G487" s="151"/>
      <c r="H487" s="151"/>
    </row>
    <row r="488" spans="5:8">
      <c r="E488" s="132"/>
      <c r="G488" s="151"/>
      <c r="H488" s="151"/>
    </row>
    <row r="489" spans="5:8">
      <c r="E489" s="132"/>
      <c r="G489" s="151"/>
      <c r="H489" s="151"/>
    </row>
    <row r="490" spans="5:8">
      <c r="E490" s="132"/>
      <c r="G490" s="151"/>
      <c r="H490" s="151"/>
    </row>
    <row r="491" spans="5:8">
      <c r="E491" s="132"/>
      <c r="G491" s="151"/>
      <c r="H491" s="151"/>
    </row>
    <row r="492" spans="7:7">
      <c r="G492" s="151"/>
    </row>
    <row r="495" ht="20.25" spans="9:9">
      <c r="I495" s="153"/>
    </row>
  </sheetData>
  <autoFilter ref="A4:Q473">
    <extLst/>
  </autoFilter>
  <mergeCells count="15">
    <mergeCell ref="B2:P2"/>
    <mergeCell ref="B3:D3"/>
    <mergeCell ref="O3:P3"/>
    <mergeCell ref="I4:K4"/>
    <mergeCell ref="L4:N4"/>
    <mergeCell ref="A6:A472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C6" sqref="C6:C13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56" t="s">
        <v>593</v>
      </c>
      <c r="D6" s="31" t="s">
        <v>751</v>
      </c>
      <c r="E6" s="31" t="s">
        <v>1133</v>
      </c>
      <c r="F6" s="32">
        <v>13681495188</v>
      </c>
      <c r="G6" s="31">
        <v>231.48</v>
      </c>
      <c r="H6" s="31">
        <v>231.48</v>
      </c>
      <c r="I6" s="31"/>
      <c r="J6" s="46" t="s">
        <v>1134</v>
      </c>
      <c r="K6" s="47" t="s">
        <v>754</v>
      </c>
      <c r="L6" s="47" t="s">
        <v>755</v>
      </c>
      <c r="M6" s="47" t="s">
        <v>1135</v>
      </c>
      <c r="N6" s="47" t="s">
        <v>757</v>
      </c>
      <c r="O6" s="48" t="s">
        <v>1136</v>
      </c>
      <c r="P6" s="47" t="s">
        <v>1137</v>
      </c>
    </row>
    <row r="7" s="19" customFormat="1" ht="11.25" spans="2:16">
      <c r="B7" s="34"/>
      <c r="C7" s="57"/>
      <c r="D7" s="34"/>
      <c r="E7" s="34"/>
      <c r="F7" s="35"/>
      <c r="G7" s="34"/>
      <c r="H7" s="34"/>
      <c r="I7" s="34"/>
      <c r="J7" s="49"/>
      <c r="K7" s="47" t="s">
        <v>754</v>
      </c>
      <c r="L7" s="47" t="s">
        <v>760</v>
      </c>
      <c r="M7" s="47" t="s">
        <v>1138</v>
      </c>
      <c r="N7" s="47" t="s">
        <v>757</v>
      </c>
      <c r="O7" s="48" t="s">
        <v>1139</v>
      </c>
      <c r="P7" s="47" t="s">
        <v>988</v>
      </c>
    </row>
    <row r="8" s="19" customFormat="1" ht="11.25" spans="2:16">
      <c r="B8" s="34"/>
      <c r="C8" s="57"/>
      <c r="D8" s="34"/>
      <c r="E8" s="34"/>
      <c r="F8" s="35"/>
      <c r="G8" s="34"/>
      <c r="H8" s="34"/>
      <c r="I8" s="34"/>
      <c r="J8" s="49"/>
      <c r="K8" s="47" t="s">
        <v>754</v>
      </c>
      <c r="L8" s="47" t="s">
        <v>755</v>
      </c>
      <c r="M8" s="47" t="s">
        <v>1140</v>
      </c>
      <c r="N8" s="47" t="s">
        <v>757</v>
      </c>
      <c r="O8" s="48" t="s">
        <v>1141</v>
      </c>
      <c r="P8" s="47" t="s">
        <v>813</v>
      </c>
    </row>
    <row r="9" s="19" customFormat="1" ht="11.25" spans="2:16">
      <c r="B9" s="34"/>
      <c r="C9" s="57"/>
      <c r="D9" s="34"/>
      <c r="E9" s="34"/>
      <c r="F9" s="35"/>
      <c r="G9" s="34"/>
      <c r="H9" s="34"/>
      <c r="I9" s="34"/>
      <c r="J9" s="49"/>
      <c r="K9" s="47" t="s">
        <v>770</v>
      </c>
      <c r="L9" s="47" t="s">
        <v>804</v>
      </c>
      <c r="M9" s="47" t="s">
        <v>1142</v>
      </c>
      <c r="N9" s="47" t="s">
        <v>757</v>
      </c>
      <c r="O9" s="48" t="s">
        <v>788</v>
      </c>
      <c r="P9" s="47" t="s">
        <v>759</v>
      </c>
    </row>
    <row r="10" s="19" customFormat="1" ht="11.25" spans="2:16">
      <c r="B10" s="34"/>
      <c r="C10" s="57"/>
      <c r="D10" s="34"/>
      <c r="E10" s="34"/>
      <c r="F10" s="35"/>
      <c r="G10" s="34"/>
      <c r="H10" s="34"/>
      <c r="I10" s="34"/>
      <c r="J10" s="49"/>
      <c r="K10" s="47" t="s">
        <v>774</v>
      </c>
      <c r="L10" s="47" t="s">
        <v>775</v>
      </c>
      <c r="M10" s="47" t="s">
        <v>899</v>
      </c>
      <c r="N10" s="47" t="s">
        <v>757</v>
      </c>
      <c r="O10" s="48" t="s">
        <v>1143</v>
      </c>
      <c r="P10" s="47" t="s">
        <v>778</v>
      </c>
    </row>
    <row r="11" s="19" customFormat="1" ht="11.25" spans="2:16">
      <c r="B11" s="34"/>
      <c r="C11" s="57"/>
      <c r="D11" s="34"/>
      <c r="E11" s="34"/>
      <c r="F11" s="35"/>
      <c r="G11" s="34"/>
      <c r="H11" s="34"/>
      <c r="I11" s="34"/>
      <c r="J11" s="49"/>
      <c r="K11" s="47" t="s">
        <v>774</v>
      </c>
      <c r="L11" s="47" t="s">
        <v>775</v>
      </c>
      <c r="M11" s="47" t="s">
        <v>881</v>
      </c>
      <c r="N11" s="47" t="s">
        <v>757</v>
      </c>
      <c r="O11" s="48" t="s">
        <v>1143</v>
      </c>
      <c r="P11" s="47" t="s">
        <v>778</v>
      </c>
    </row>
    <row r="12" s="19" customFormat="1" ht="11.25" spans="2:16">
      <c r="B12" s="34"/>
      <c r="C12" s="57"/>
      <c r="D12" s="34"/>
      <c r="E12" s="34"/>
      <c r="F12" s="35"/>
      <c r="G12" s="34"/>
      <c r="H12" s="34"/>
      <c r="I12" s="34"/>
      <c r="J12" s="49"/>
      <c r="K12" s="47" t="s">
        <v>774</v>
      </c>
      <c r="L12" s="47" t="s">
        <v>775</v>
      </c>
      <c r="M12" s="47" t="s">
        <v>807</v>
      </c>
      <c r="N12" s="47" t="s">
        <v>757</v>
      </c>
      <c r="O12" s="48" t="s">
        <v>1141</v>
      </c>
      <c r="P12" s="47" t="s">
        <v>813</v>
      </c>
    </row>
    <row r="13" s="19" customFormat="1" ht="11.25" spans="2:16">
      <c r="B13" s="37"/>
      <c r="C13" s="58"/>
      <c r="D13" s="37"/>
      <c r="E13" s="37"/>
      <c r="F13" s="38"/>
      <c r="G13" s="37"/>
      <c r="H13" s="37"/>
      <c r="I13" s="37"/>
      <c r="J13" s="50"/>
      <c r="K13" s="47" t="s">
        <v>781</v>
      </c>
      <c r="L13" s="47" t="s">
        <v>782</v>
      </c>
      <c r="M13" s="47" t="s">
        <v>1144</v>
      </c>
      <c r="N13" s="47" t="s">
        <v>784</v>
      </c>
      <c r="O13" s="48">
        <v>231.48</v>
      </c>
      <c r="P13" s="47" t="s">
        <v>786</v>
      </c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G6" sqref="G6:H13"/>
    </sheetView>
  </sheetViews>
  <sheetFormatPr defaultColWidth="10" defaultRowHeight="13.5"/>
  <cols>
    <col min="1" max="1" width="1.53333333333333" customWidth="1"/>
    <col min="2" max="2" width="32.75" customWidth="1"/>
    <col min="3" max="3" width="36.625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12.3083333333333" style="20" customWidth="1"/>
    <col min="11" max="11" width="12.3083333333333" customWidth="1"/>
    <col min="12" max="12" width="19.875" customWidth="1"/>
    <col min="13" max="13" width="22.25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customFormat="1" ht="16.25" customHeight="1" spans="1:17">
      <c r="A1" s="21"/>
      <c r="B1" s="22"/>
      <c r="C1" s="23"/>
      <c r="D1" s="23"/>
      <c r="E1" s="23"/>
      <c r="F1" s="23"/>
      <c r="G1" s="23"/>
      <c r="H1" s="23"/>
      <c r="I1" s="23"/>
      <c r="J1" s="40"/>
      <c r="K1" s="23"/>
      <c r="L1" s="23"/>
      <c r="M1" s="23"/>
      <c r="N1" s="23"/>
      <c r="O1" s="23"/>
      <c r="P1" s="23"/>
      <c r="Q1" s="51"/>
    </row>
    <row r="2" customFormat="1" ht="22.8" customHeight="1" spans="1:17">
      <c r="A2" s="24"/>
      <c r="B2" s="5" t="s">
        <v>736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2"/>
    </row>
    <row r="3" customFormat="1" ht="19.55" customHeight="1" spans="1:17">
      <c r="A3" s="25"/>
      <c r="B3" s="26"/>
      <c r="C3" s="26"/>
      <c r="D3" s="26"/>
      <c r="E3" s="26"/>
      <c r="F3" s="26"/>
      <c r="G3" s="26"/>
      <c r="H3" s="26"/>
      <c r="I3" s="26"/>
      <c r="J3" s="41"/>
      <c r="K3" s="42"/>
      <c r="L3" s="42"/>
      <c r="M3" s="42"/>
      <c r="N3" s="42"/>
      <c r="O3" s="43" t="s">
        <v>1</v>
      </c>
      <c r="P3" s="43"/>
      <c r="Q3" s="53"/>
    </row>
    <row r="4" customFormat="1" ht="23" customHeight="1" spans="1:17">
      <c r="A4" s="27"/>
      <c r="B4" s="28" t="s">
        <v>653</v>
      </c>
      <c r="C4" s="28" t="s">
        <v>443</v>
      </c>
      <c r="D4" s="28" t="s">
        <v>737</v>
      </c>
      <c r="E4" s="28" t="s">
        <v>738</v>
      </c>
      <c r="F4" s="28" t="s">
        <v>739</v>
      </c>
      <c r="G4" s="28" t="s">
        <v>740</v>
      </c>
      <c r="H4" s="28" t="s">
        <v>741</v>
      </c>
      <c r="I4" s="28"/>
      <c r="J4" s="44" t="s">
        <v>742</v>
      </c>
      <c r="K4" s="28" t="s">
        <v>743</v>
      </c>
      <c r="L4" s="28" t="s">
        <v>744</v>
      </c>
      <c r="M4" s="28" t="s">
        <v>745</v>
      </c>
      <c r="N4" s="28" t="s">
        <v>746</v>
      </c>
      <c r="O4" s="28" t="s">
        <v>747</v>
      </c>
      <c r="P4" s="28" t="s">
        <v>748</v>
      </c>
      <c r="Q4" s="54"/>
    </row>
    <row r="5" customFormat="1" ht="23" customHeight="1" spans="1:17">
      <c r="A5" s="29"/>
      <c r="B5" s="30"/>
      <c r="C5" s="30"/>
      <c r="D5" s="30"/>
      <c r="E5" s="30"/>
      <c r="F5" s="30"/>
      <c r="G5" s="30"/>
      <c r="H5" s="30" t="s">
        <v>749</v>
      </c>
      <c r="I5" s="30" t="s">
        <v>750</v>
      </c>
      <c r="J5" s="45"/>
      <c r="K5" s="30"/>
      <c r="L5" s="30"/>
      <c r="M5" s="30"/>
      <c r="N5" s="30"/>
      <c r="O5" s="30"/>
      <c r="P5" s="30"/>
      <c r="Q5" s="55"/>
    </row>
    <row r="6" s="19" customFormat="1" ht="11.25" spans="2:16">
      <c r="B6" s="31" t="s">
        <v>65</v>
      </c>
      <c r="C6" s="31" t="s">
        <v>613</v>
      </c>
      <c r="D6" s="31" t="s">
        <v>751</v>
      </c>
      <c r="E6" s="31" t="s">
        <v>1145</v>
      </c>
      <c r="F6" s="32">
        <v>15801573868</v>
      </c>
      <c r="G6" s="33">
        <v>211.084202</v>
      </c>
      <c r="H6" s="33">
        <v>211.084202</v>
      </c>
      <c r="I6" s="31"/>
      <c r="J6" s="46" t="s">
        <v>1146</v>
      </c>
      <c r="K6" s="47" t="s">
        <v>754</v>
      </c>
      <c r="L6" s="47" t="s">
        <v>760</v>
      </c>
      <c r="M6" s="47" t="s">
        <v>1147</v>
      </c>
      <c r="N6" s="47" t="s">
        <v>767</v>
      </c>
      <c r="O6" s="48" t="s">
        <v>1148</v>
      </c>
      <c r="P6" s="47" t="s">
        <v>1149</v>
      </c>
    </row>
    <row r="7" s="19" customFormat="1" ht="11.25" spans="2:16">
      <c r="B7" s="34"/>
      <c r="C7" s="34"/>
      <c r="D7" s="34"/>
      <c r="E7" s="34"/>
      <c r="F7" s="35"/>
      <c r="G7" s="36"/>
      <c r="H7" s="36"/>
      <c r="I7" s="34"/>
      <c r="J7" s="49"/>
      <c r="K7" s="47" t="s">
        <v>754</v>
      </c>
      <c r="L7" s="47" t="s">
        <v>765</v>
      </c>
      <c r="M7" s="47" t="s">
        <v>1150</v>
      </c>
      <c r="N7" s="47" t="s">
        <v>767</v>
      </c>
      <c r="O7" s="48" t="s">
        <v>1151</v>
      </c>
      <c r="P7" s="47" t="s">
        <v>778</v>
      </c>
    </row>
    <row r="8" s="19" customFormat="1" ht="11.25" spans="2:16">
      <c r="B8" s="34"/>
      <c r="C8" s="34"/>
      <c r="D8" s="34"/>
      <c r="E8" s="34"/>
      <c r="F8" s="35"/>
      <c r="G8" s="36"/>
      <c r="H8" s="36"/>
      <c r="I8" s="34"/>
      <c r="J8" s="49"/>
      <c r="K8" s="47" t="s">
        <v>754</v>
      </c>
      <c r="L8" s="47" t="s">
        <v>755</v>
      </c>
      <c r="M8" s="47" t="s">
        <v>1152</v>
      </c>
      <c r="N8" s="47" t="s">
        <v>762</v>
      </c>
      <c r="O8" s="48" t="s">
        <v>1153</v>
      </c>
      <c r="P8" s="47" t="s">
        <v>1154</v>
      </c>
    </row>
    <row r="9" s="19" customFormat="1" ht="11.25" spans="2:16">
      <c r="B9" s="34"/>
      <c r="C9" s="34"/>
      <c r="D9" s="34"/>
      <c r="E9" s="34"/>
      <c r="F9" s="35"/>
      <c r="G9" s="36"/>
      <c r="H9" s="36"/>
      <c r="I9" s="34"/>
      <c r="J9" s="49"/>
      <c r="K9" s="47" t="s">
        <v>754</v>
      </c>
      <c r="L9" s="47" t="s">
        <v>755</v>
      </c>
      <c r="M9" s="47" t="s">
        <v>1155</v>
      </c>
      <c r="N9" s="47" t="s">
        <v>762</v>
      </c>
      <c r="O9" s="48" t="s">
        <v>1156</v>
      </c>
      <c r="P9" s="47" t="s">
        <v>1154</v>
      </c>
    </row>
    <row r="10" s="19" customFormat="1" ht="11.25" spans="2:16">
      <c r="B10" s="34"/>
      <c r="C10" s="34"/>
      <c r="D10" s="34"/>
      <c r="E10" s="34"/>
      <c r="F10" s="35"/>
      <c r="G10" s="36"/>
      <c r="H10" s="36"/>
      <c r="I10" s="34"/>
      <c r="J10" s="49"/>
      <c r="K10" s="47" t="s">
        <v>754</v>
      </c>
      <c r="L10" s="47" t="s">
        <v>765</v>
      </c>
      <c r="M10" s="47" t="s">
        <v>1157</v>
      </c>
      <c r="N10" s="47" t="s">
        <v>767</v>
      </c>
      <c r="O10" s="48" t="s">
        <v>1151</v>
      </c>
      <c r="P10" s="47" t="s">
        <v>778</v>
      </c>
    </row>
    <row r="11" s="19" customFormat="1" ht="11.25" spans="2:16">
      <c r="B11" s="34"/>
      <c r="C11" s="34"/>
      <c r="D11" s="34"/>
      <c r="E11" s="34"/>
      <c r="F11" s="35"/>
      <c r="G11" s="36"/>
      <c r="H11" s="36"/>
      <c r="I11" s="34"/>
      <c r="J11" s="49"/>
      <c r="K11" s="47" t="s">
        <v>754</v>
      </c>
      <c r="L11" s="47" t="s">
        <v>755</v>
      </c>
      <c r="M11" s="47" t="s">
        <v>1158</v>
      </c>
      <c r="N11" s="47" t="s">
        <v>762</v>
      </c>
      <c r="O11" s="48" t="s">
        <v>1159</v>
      </c>
      <c r="P11" s="47" t="s">
        <v>1154</v>
      </c>
    </row>
    <row r="12" s="19" customFormat="1" ht="11.25" spans="2:16">
      <c r="B12" s="34"/>
      <c r="C12" s="34"/>
      <c r="D12" s="34"/>
      <c r="E12" s="34"/>
      <c r="F12" s="35"/>
      <c r="G12" s="36"/>
      <c r="H12" s="36"/>
      <c r="I12" s="34"/>
      <c r="J12" s="49"/>
      <c r="K12" s="47" t="s">
        <v>770</v>
      </c>
      <c r="L12" s="47" t="s">
        <v>771</v>
      </c>
      <c r="M12" s="47" t="s">
        <v>1160</v>
      </c>
      <c r="N12" s="47" t="s">
        <v>767</v>
      </c>
      <c r="O12" s="48" t="s">
        <v>1161</v>
      </c>
      <c r="P12" s="47" t="s">
        <v>988</v>
      </c>
    </row>
    <row r="13" s="19" customFormat="1" ht="11.25" spans="2:16">
      <c r="B13" s="37"/>
      <c r="C13" s="37"/>
      <c r="D13" s="37"/>
      <c r="E13" s="37"/>
      <c r="F13" s="38"/>
      <c r="G13" s="39"/>
      <c r="H13" s="39"/>
      <c r="I13" s="37"/>
      <c r="J13" s="50"/>
      <c r="K13" s="47" t="s">
        <v>781</v>
      </c>
      <c r="L13" s="47" t="s">
        <v>782</v>
      </c>
      <c r="M13" s="47" t="s">
        <v>1016</v>
      </c>
      <c r="N13" s="47" t="s">
        <v>784</v>
      </c>
      <c r="O13" s="48" t="s">
        <v>1162</v>
      </c>
      <c r="P13" s="47" t="s">
        <v>786</v>
      </c>
    </row>
  </sheetData>
  <mergeCells count="26">
    <mergeCell ref="B2:P2"/>
    <mergeCell ref="B3:C3"/>
    <mergeCell ref="O3:P3"/>
    <mergeCell ref="H4:I4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4:G5"/>
    <mergeCell ref="G6:G13"/>
    <mergeCell ref="H6:H13"/>
    <mergeCell ref="I6:I13"/>
    <mergeCell ref="J4:J5"/>
    <mergeCell ref="J6:J13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O13" sqref="O13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8" customHeight="1" spans="1:11">
      <c r="A2" s="1"/>
      <c r="B2" s="5" t="s">
        <v>1163</v>
      </c>
      <c r="C2" s="5"/>
      <c r="D2" s="5"/>
      <c r="E2" s="5"/>
      <c r="F2" s="5"/>
      <c r="G2" s="5"/>
      <c r="H2" s="5"/>
      <c r="I2" s="5"/>
      <c r="J2" s="5"/>
      <c r="K2" s="14"/>
    </row>
    <row r="3" ht="22.8" customHeight="1" spans="1:11">
      <c r="A3" s="1"/>
      <c r="B3" s="6" t="s">
        <v>1164</v>
      </c>
      <c r="C3" s="6"/>
      <c r="D3" s="6"/>
      <c r="E3" s="6"/>
      <c r="F3" s="6"/>
      <c r="G3" s="6"/>
      <c r="H3" s="6"/>
      <c r="I3" s="6"/>
      <c r="J3" s="6"/>
      <c r="K3" s="15"/>
    </row>
    <row r="4" ht="16.55" customHeight="1" spans="1:11">
      <c r="A4" s="1"/>
      <c r="B4" s="7" t="s">
        <v>1165</v>
      </c>
      <c r="C4" s="7"/>
      <c r="D4" s="8"/>
      <c r="E4" s="8"/>
      <c r="F4" s="8"/>
      <c r="G4" s="8"/>
      <c r="H4" s="8"/>
      <c r="I4" s="8"/>
      <c r="J4" s="8"/>
      <c r="K4" s="16"/>
    </row>
    <row r="5" ht="16.55" customHeight="1" spans="1:11">
      <c r="A5" s="9"/>
      <c r="B5" s="7" t="s">
        <v>1166</v>
      </c>
      <c r="C5" s="7"/>
      <c r="D5" s="7" t="s">
        <v>1167</v>
      </c>
      <c r="E5" s="7" t="s">
        <v>1168</v>
      </c>
      <c r="F5" s="7"/>
      <c r="G5" s="7"/>
      <c r="H5" s="7" t="s">
        <v>750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51</v>
      </c>
      <c r="F6" s="7" t="s">
        <v>349</v>
      </c>
      <c r="G6" s="7" t="s">
        <v>350</v>
      </c>
      <c r="H6" s="7" t="s">
        <v>51</v>
      </c>
      <c r="I6" s="7" t="s">
        <v>349</v>
      </c>
      <c r="J6" s="7" t="s">
        <v>350</v>
      </c>
      <c r="K6" s="16"/>
    </row>
    <row r="7" ht="16.55" customHeight="1" spans="1:11">
      <c r="A7" s="1"/>
      <c r="B7" s="7"/>
      <c r="C7" s="7"/>
      <c r="D7" s="10">
        <f>E7+H7</f>
        <v>623355.670695</v>
      </c>
      <c r="E7" s="10">
        <f>F7+G7</f>
        <v>623355.670695</v>
      </c>
      <c r="F7" s="10">
        <f>'08一般公共预算财政拨款基本支出表'!D47</f>
        <v>468327.406175</v>
      </c>
      <c r="G7" s="10">
        <f>'04项目支出'!H473</f>
        <v>155028.26452</v>
      </c>
      <c r="H7" s="10">
        <f>I7+J7</f>
        <v>0</v>
      </c>
      <c r="I7" s="10"/>
      <c r="J7" s="17"/>
      <c r="K7" s="16"/>
    </row>
    <row r="8" ht="57.5" customHeight="1" spans="1:11">
      <c r="A8" s="1"/>
      <c r="B8" s="7" t="s">
        <v>1169</v>
      </c>
      <c r="C8" s="7" t="s">
        <v>1169</v>
      </c>
      <c r="D8" s="11" t="s">
        <v>1170</v>
      </c>
      <c r="E8" s="11"/>
      <c r="F8" s="11"/>
      <c r="G8" s="11"/>
      <c r="H8" s="11"/>
      <c r="I8" s="11"/>
      <c r="J8" s="11"/>
      <c r="K8" s="16"/>
    </row>
    <row r="9" ht="57.5" customHeight="1" spans="1:11">
      <c r="A9" s="1"/>
      <c r="B9" s="7"/>
      <c r="C9" s="7" t="s">
        <v>1171</v>
      </c>
      <c r="D9" s="11" t="s">
        <v>1172</v>
      </c>
      <c r="E9" s="11"/>
      <c r="F9" s="11"/>
      <c r="G9" s="11"/>
      <c r="H9" s="11"/>
      <c r="I9" s="11"/>
      <c r="J9" s="11"/>
      <c r="K9" s="16"/>
    </row>
    <row r="10" ht="16.55" customHeight="1" spans="1:11">
      <c r="A10" s="1"/>
      <c r="B10" s="7"/>
      <c r="C10" s="7" t="s">
        <v>1173</v>
      </c>
      <c r="D10" s="7"/>
      <c r="E10" s="7" t="s">
        <v>1174</v>
      </c>
      <c r="F10" s="7"/>
      <c r="G10" s="7" t="s">
        <v>1175</v>
      </c>
      <c r="H10" s="7" t="s">
        <v>1176</v>
      </c>
      <c r="I10" s="7"/>
      <c r="J10" s="7" t="s">
        <v>1177</v>
      </c>
      <c r="K10" s="16"/>
    </row>
    <row r="11" spans="1:11">
      <c r="A11" s="1"/>
      <c r="B11" s="7"/>
      <c r="C11" s="11" t="s">
        <v>1178</v>
      </c>
      <c r="D11" s="11"/>
      <c r="E11" s="11" t="s">
        <v>1179</v>
      </c>
      <c r="F11" s="11"/>
      <c r="G11" s="11" t="s">
        <v>784</v>
      </c>
      <c r="H11" s="11" t="s">
        <v>1161</v>
      </c>
      <c r="I11" s="11"/>
      <c r="J11" s="11" t="s">
        <v>1112</v>
      </c>
      <c r="K11" s="16"/>
    </row>
    <row r="12" spans="1:11">
      <c r="A12" s="1"/>
      <c r="B12" s="7"/>
      <c r="C12" s="11" t="s">
        <v>1178</v>
      </c>
      <c r="D12" s="11"/>
      <c r="E12" s="11" t="s">
        <v>1180</v>
      </c>
      <c r="F12" s="11"/>
      <c r="G12" s="11" t="s">
        <v>784</v>
      </c>
      <c r="H12" s="11" t="s">
        <v>1161</v>
      </c>
      <c r="I12" s="11"/>
      <c r="J12" s="11" t="s">
        <v>778</v>
      </c>
      <c r="K12" s="16"/>
    </row>
    <row r="13" ht="27" customHeight="1" spans="1:11">
      <c r="A13" s="1"/>
      <c r="B13" s="7"/>
      <c r="C13" s="11" t="s">
        <v>1178</v>
      </c>
      <c r="D13" s="11"/>
      <c r="E13" s="11" t="s">
        <v>1181</v>
      </c>
      <c r="F13" s="11"/>
      <c r="G13" s="11" t="s">
        <v>762</v>
      </c>
      <c r="H13" s="11" t="s">
        <v>1151</v>
      </c>
      <c r="I13" s="11"/>
      <c r="J13" s="11" t="s">
        <v>778</v>
      </c>
      <c r="K13" s="16"/>
    </row>
    <row r="14" ht="24" customHeight="1" spans="1:11">
      <c r="A14" s="1"/>
      <c r="B14" s="7"/>
      <c r="C14" s="11" t="s">
        <v>1178</v>
      </c>
      <c r="D14" s="11"/>
      <c r="E14" s="11" t="s">
        <v>1182</v>
      </c>
      <c r="F14" s="11"/>
      <c r="G14" s="11" t="s">
        <v>762</v>
      </c>
      <c r="H14" s="11" t="s">
        <v>1151</v>
      </c>
      <c r="I14" s="11"/>
      <c r="J14" s="11" t="s">
        <v>778</v>
      </c>
      <c r="K14" s="16"/>
    </row>
    <row r="15" ht="9.75" customHeight="1" spans="1:1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8"/>
    </row>
  </sheetData>
  <mergeCells count="26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8:B14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5" sqref="$A5:$XFD5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144"/>
      <c r="B1" s="22"/>
      <c r="C1" s="23"/>
      <c r="D1" s="145"/>
    </row>
    <row r="2" ht="22.8" customHeight="1" spans="1:4">
      <c r="A2" s="16"/>
      <c r="B2" s="5" t="s">
        <v>630</v>
      </c>
      <c r="C2" s="5"/>
      <c r="D2" s="14"/>
    </row>
    <row r="3" ht="19.55" customHeight="1" spans="1:4">
      <c r="A3" s="16"/>
      <c r="B3" s="118"/>
      <c r="C3" s="119" t="s">
        <v>1</v>
      </c>
      <c r="D3" s="120"/>
    </row>
    <row r="4" ht="23" customHeight="1" spans="1:4">
      <c r="A4" s="146"/>
      <c r="B4" s="7" t="s">
        <v>631</v>
      </c>
      <c r="C4" s="7" t="s">
        <v>632</v>
      </c>
      <c r="D4" s="146"/>
    </row>
    <row r="5" ht="16.55" customHeight="1" spans="1:4">
      <c r="A5" s="16"/>
      <c r="B5" s="80" t="s">
        <v>633</v>
      </c>
      <c r="C5" s="106">
        <v>231.48</v>
      </c>
      <c r="D5" s="16"/>
    </row>
    <row r="6" ht="16.55" customHeight="1" spans="1:4">
      <c r="A6" s="147"/>
      <c r="B6" s="148" t="s">
        <v>629</v>
      </c>
      <c r="C6" s="124">
        <f>SUM(C5)</f>
        <v>231.48</v>
      </c>
      <c r="D6" s="147"/>
    </row>
    <row r="7" ht="9.75" customHeight="1" spans="1:4">
      <c r="A7" s="149"/>
      <c r="B7" s="13"/>
      <c r="C7" s="13"/>
      <c r="D7" s="18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0" workbookViewId="0">
      <selection activeCell="E16" sqref="E16"/>
    </sheetView>
  </sheetViews>
  <sheetFormatPr defaultColWidth="10" defaultRowHeight="13.5" outlineLevelCol="7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  <col min="8" max="8" width="12.625"/>
  </cols>
  <sheetData>
    <row r="1" ht="16.35" customHeight="1" spans="1:6">
      <c r="A1" s="128"/>
      <c r="B1" s="112"/>
      <c r="C1" s="113"/>
      <c r="D1" s="113"/>
      <c r="E1" s="113"/>
      <c r="F1" s="114"/>
    </row>
    <row r="2" ht="22.8" customHeight="1" spans="1:6">
      <c r="A2" s="9"/>
      <c r="B2" s="5" t="s">
        <v>634</v>
      </c>
      <c r="C2" s="5"/>
      <c r="D2" s="5"/>
      <c r="E2" s="5"/>
      <c r="F2" s="116"/>
    </row>
    <row r="3" ht="19.55" customHeight="1" spans="1:6">
      <c r="A3" s="9"/>
      <c r="B3" s="118"/>
      <c r="C3" s="118"/>
      <c r="D3" s="118"/>
      <c r="E3" s="119" t="s">
        <v>1</v>
      </c>
      <c r="F3" s="120"/>
    </row>
    <row r="4" ht="23" customHeight="1" spans="1:6">
      <c r="A4" s="78"/>
      <c r="B4" s="121" t="s">
        <v>2</v>
      </c>
      <c r="C4" s="121"/>
      <c r="D4" s="121" t="s">
        <v>3</v>
      </c>
      <c r="E4" s="121"/>
      <c r="F4" s="78"/>
    </row>
    <row r="5" ht="23" customHeight="1" spans="1:6">
      <c r="A5" s="78"/>
      <c r="B5" s="121" t="s">
        <v>4</v>
      </c>
      <c r="C5" s="121" t="s">
        <v>5</v>
      </c>
      <c r="D5" s="121" t="s">
        <v>4</v>
      </c>
      <c r="E5" s="121" t="s">
        <v>5</v>
      </c>
      <c r="F5" s="78"/>
    </row>
    <row r="6" ht="16.55" customHeight="1" spans="1:6">
      <c r="A6" s="9"/>
      <c r="B6" s="140" t="s">
        <v>635</v>
      </c>
      <c r="C6" s="10">
        <f>SUM(C7:C9)</f>
        <v>623355.670695</v>
      </c>
      <c r="D6" s="140" t="s">
        <v>636</v>
      </c>
      <c r="E6" s="10">
        <f>SUM(E7:E36)</f>
        <v>623355.670695</v>
      </c>
      <c r="F6" s="9"/>
    </row>
    <row r="7" ht="16.55" customHeight="1" spans="1:6">
      <c r="A7" s="9"/>
      <c r="B7" s="140" t="s">
        <v>637</v>
      </c>
      <c r="C7" s="10">
        <v>623355.670695</v>
      </c>
      <c r="D7" s="140" t="s">
        <v>7</v>
      </c>
      <c r="E7" s="10"/>
      <c r="F7" s="9"/>
    </row>
    <row r="8" ht="16.55" customHeight="1" spans="1:6">
      <c r="A8" s="9"/>
      <c r="B8" s="140" t="s">
        <v>638</v>
      </c>
      <c r="C8" s="10"/>
      <c r="D8" s="140" t="s">
        <v>9</v>
      </c>
      <c r="E8" s="10"/>
      <c r="F8" s="9"/>
    </row>
    <row r="9" ht="16.55" customHeight="1" spans="1:6">
      <c r="A9" s="9"/>
      <c r="B9" s="140" t="s">
        <v>639</v>
      </c>
      <c r="C9" s="10"/>
      <c r="D9" s="140" t="s">
        <v>11</v>
      </c>
      <c r="E9" s="10"/>
      <c r="F9" s="9"/>
    </row>
    <row r="10" ht="16.55" customHeight="1" spans="1:6">
      <c r="A10" s="9"/>
      <c r="B10" s="140"/>
      <c r="C10" s="10"/>
      <c r="D10" s="140" t="s">
        <v>13</v>
      </c>
      <c r="E10" s="10"/>
      <c r="F10" s="9"/>
    </row>
    <row r="11" ht="16.55" customHeight="1" spans="1:8">
      <c r="A11" s="9"/>
      <c r="B11" s="140"/>
      <c r="C11" s="10"/>
      <c r="D11" s="140" t="s">
        <v>15</v>
      </c>
      <c r="E11" s="141">
        <v>471842.790919</v>
      </c>
      <c r="F11" s="9"/>
      <c r="G11" s="19"/>
      <c r="H11" s="19"/>
    </row>
    <row r="12" ht="16.55" customHeight="1" spans="1:7">
      <c r="A12" s="9"/>
      <c r="B12" s="140"/>
      <c r="C12" s="10"/>
      <c r="D12" s="140" t="s">
        <v>17</v>
      </c>
      <c r="E12" s="10"/>
      <c r="F12" s="9"/>
      <c r="G12" s="19"/>
    </row>
    <row r="13" ht="16.55" customHeight="1" spans="1:6">
      <c r="A13" s="9"/>
      <c r="B13" s="140"/>
      <c r="C13" s="10"/>
      <c r="D13" s="140" t="s">
        <v>19</v>
      </c>
      <c r="E13" s="10"/>
      <c r="F13" s="9"/>
    </row>
    <row r="14" ht="16.55" customHeight="1" spans="1:6">
      <c r="A14" s="9"/>
      <c r="B14" s="140"/>
      <c r="C14" s="10"/>
      <c r="D14" s="140" t="s">
        <v>21</v>
      </c>
      <c r="E14" s="10">
        <v>53736.432312</v>
      </c>
      <c r="F14" s="9"/>
    </row>
    <row r="15" ht="16.55" customHeight="1" spans="1:6">
      <c r="A15" s="9"/>
      <c r="B15" s="140"/>
      <c r="C15" s="10"/>
      <c r="D15" s="140" t="s">
        <v>23</v>
      </c>
      <c r="E15" s="10"/>
      <c r="F15" s="9"/>
    </row>
    <row r="16" ht="16.55" customHeight="1" spans="1:6">
      <c r="A16" s="9"/>
      <c r="B16" s="140"/>
      <c r="C16" s="10"/>
      <c r="D16" s="140" t="s">
        <v>24</v>
      </c>
      <c r="E16" s="10">
        <v>30235.564764</v>
      </c>
      <c r="F16" s="9"/>
    </row>
    <row r="17" ht="16.55" customHeight="1" spans="1:6">
      <c r="A17" s="9"/>
      <c r="B17" s="140"/>
      <c r="C17" s="10"/>
      <c r="D17" s="140" t="s">
        <v>25</v>
      </c>
      <c r="E17" s="10"/>
      <c r="F17" s="9"/>
    </row>
    <row r="18" ht="16.55" customHeight="1" spans="1:6">
      <c r="A18" s="9"/>
      <c r="B18" s="140"/>
      <c r="C18" s="10"/>
      <c r="D18" s="140" t="s">
        <v>26</v>
      </c>
      <c r="E18" s="10"/>
      <c r="F18" s="9"/>
    </row>
    <row r="19" ht="16.55" customHeight="1" spans="1:6">
      <c r="A19" s="9"/>
      <c r="B19" s="140"/>
      <c r="C19" s="10"/>
      <c r="D19" s="140" t="s">
        <v>27</v>
      </c>
      <c r="E19" s="10"/>
      <c r="F19" s="9"/>
    </row>
    <row r="20" ht="16.55" customHeight="1" spans="1:6">
      <c r="A20" s="9"/>
      <c r="B20" s="140"/>
      <c r="C20" s="10"/>
      <c r="D20" s="140" t="s">
        <v>28</v>
      </c>
      <c r="E20" s="10"/>
      <c r="F20" s="9"/>
    </row>
    <row r="21" ht="16.55" customHeight="1" spans="1:6">
      <c r="A21" s="9"/>
      <c r="B21" s="140"/>
      <c r="C21" s="10"/>
      <c r="D21" s="140" t="s">
        <v>29</v>
      </c>
      <c r="E21" s="10"/>
      <c r="F21" s="9"/>
    </row>
    <row r="22" ht="16.55" customHeight="1" spans="1:6">
      <c r="A22" s="9"/>
      <c r="B22" s="140"/>
      <c r="C22" s="10"/>
      <c r="D22" s="140" t="s">
        <v>30</v>
      </c>
      <c r="E22" s="10"/>
      <c r="F22" s="9"/>
    </row>
    <row r="23" ht="16.55" customHeight="1" spans="1:6">
      <c r="A23" s="9"/>
      <c r="B23" s="140"/>
      <c r="C23" s="10"/>
      <c r="D23" s="140" t="s">
        <v>31</v>
      </c>
      <c r="E23" s="10"/>
      <c r="F23" s="9"/>
    </row>
    <row r="24" ht="16.55" customHeight="1" spans="1:6">
      <c r="A24" s="9"/>
      <c r="B24" s="140"/>
      <c r="C24" s="10"/>
      <c r="D24" s="140" t="s">
        <v>32</v>
      </c>
      <c r="E24" s="10"/>
      <c r="F24" s="9"/>
    </row>
    <row r="25" ht="16.55" customHeight="1" spans="1:6">
      <c r="A25" s="9"/>
      <c r="B25" s="140"/>
      <c r="C25" s="10"/>
      <c r="D25" s="140" t="s">
        <v>33</v>
      </c>
      <c r="E25" s="10"/>
      <c r="F25" s="9"/>
    </row>
    <row r="26" ht="16.55" customHeight="1" spans="1:6">
      <c r="A26" s="9"/>
      <c r="B26" s="140"/>
      <c r="C26" s="10"/>
      <c r="D26" s="140" t="s">
        <v>34</v>
      </c>
      <c r="E26" s="10">
        <v>67540.8827</v>
      </c>
      <c r="F26" s="9"/>
    </row>
    <row r="27" ht="16.55" customHeight="1" spans="1:6">
      <c r="A27" s="9"/>
      <c r="B27" s="140"/>
      <c r="C27" s="10"/>
      <c r="D27" s="140" t="s">
        <v>35</v>
      </c>
      <c r="E27" s="10"/>
      <c r="F27" s="9"/>
    </row>
    <row r="28" ht="16.55" customHeight="1" spans="1:6">
      <c r="A28" s="9"/>
      <c r="B28" s="140"/>
      <c r="C28" s="10"/>
      <c r="D28" s="140" t="s">
        <v>36</v>
      </c>
      <c r="E28" s="10"/>
      <c r="F28" s="9"/>
    </row>
    <row r="29" ht="16.55" customHeight="1" spans="1:6">
      <c r="A29" s="9"/>
      <c r="B29" s="140"/>
      <c r="C29" s="10"/>
      <c r="D29" s="140" t="s">
        <v>37</v>
      </c>
      <c r="E29" s="10"/>
      <c r="F29" s="9"/>
    </row>
    <row r="30" ht="16.55" customHeight="1" spans="1:6">
      <c r="A30" s="9"/>
      <c r="B30" s="140"/>
      <c r="C30" s="10"/>
      <c r="D30" s="140" t="s">
        <v>640</v>
      </c>
      <c r="E30" s="10"/>
      <c r="F30" s="9"/>
    </row>
    <row r="31" ht="16.55" customHeight="1" spans="1:6">
      <c r="A31" s="9"/>
      <c r="B31" s="140"/>
      <c r="C31" s="10"/>
      <c r="D31" s="140" t="s">
        <v>641</v>
      </c>
      <c r="E31" s="142"/>
      <c r="F31" s="9"/>
    </row>
    <row r="32" ht="16.55" customHeight="1" spans="1:6">
      <c r="A32" s="9"/>
      <c r="B32" s="140"/>
      <c r="C32" s="10"/>
      <c r="D32" s="140" t="s">
        <v>642</v>
      </c>
      <c r="E32" s="10"/>
      <c r="F32" s="9"/>
    </row>
    <row r="33" ht="16.55" customHeight="1" spans="1:6">
      <c r="A33" s="9"/>
      <c r="B33" s="140"/>
      <c r="C33" s="10"/>
      <c r="D33" s="140" t="s">
        <v>643</v>
      </c>
      <c r="E33" s="10"/>
      <c r="F33" s="9"/>
    </row>
    <row r="34" ht="16.55" customHeight="1" spans="1:6">
      <c r="A34" s="9"/>
      <c r="B34" s="140"/>
      <c r="C34" s="10"/>
      <c r="D34" s="140" t="s">
        <v>644</v>
      </c>
      <c r="E34" s="10"/>
      <c r="F34" s="9"/>
    </row>
    <row r="35" ht="16.55" customHeight="1" spans="1:6">
      <c r="A35" s="9"/>
      <c r="B35" s="140"/>
      <c r="C35" s="10"/>
      <c r="D35" s="140" t="s">
        <v>645</v>
      </c>
      <c r="E35" s="10"/>
      <c r="F35" s="9"/>
    </row>
    <row r="36" ht="16.55" customHeight="1" spans="1:6">
      <c r="A36" s="9"/>
      <c r="B36" s="140"/>
      <c r="C36" s="10"/>
      <c r="D36" s="140" t="s">
        <v>646</v>
      </c>
      <c r="E36" s="10"/>
      <c r="F36" s="9"/>
    </row>
    <row r="37" ht="16.55" customHeight="1" spans="1:8">
      <c r="A37" s="9"/>
      <c r="B37" s="140" t="s">
        <v>647</v>
      </c>
      <c r="C37" s="17">
        <f>SUM(C38:C40)</f>
        <v>0</v>
      </c>
      <c r="D37" s="140" t="s">
        <v>648</v>
      </c>
      <c r="E37" s="10"/>
      <c r="F37" s="9"/>
      <c r="H37" s="143"/>
    </row>
    <row r="38" ht="16.55" customHeight="1" spans="1:6">
      <c r="A38" s="9"/>
      <c r="B38" s="140" t="s">
        <v>649</v>
      </c>
      <c r="C38" s="10"/>
      <c r="D38" s="140"/>
      <c r="E38" s="10"/>
      <c r="F38" s="9"/>
    </row>
    <row r="39" ht="16.55" customHeight="1" spans="1:6">
      <c r="A39" s="1"/>
      <c r="B39" s="140" t="s">
        <v>650</v>
      </c>
      <c r="C39" s="10"/>
      <c r="D39" s="140"/>
      <c r="E39" s="10"/>
      <c r="F39" s="1"/>
    </row>
    <row r="40" ht="16.55" customHeight="1" spans="1:6">
      <c r="A40" s="1"/>
      <c r="B40" s="140" t="s">
        <v>651</v>
      </c>
      <c r="C40" s="10"/>
      <c r="D40" s="140"/>
      <c r="E40" s="10"/>
      <c r="F40" s="1"/>
    </row>
    <row r="41" ht="16.55" customHeight="1" spans="1:6">
      <c r="A41" s="9"/>
      <c r="B41" s="82" t="s">
        <v>46</v>
      </c>
      <c r="C41" s="129">
        <f>C37+C6</f>
        <v>623355.670695</v>
      </c>
      <c r="D41" s="82" t="s">
        <v>47</v>
      </c>
      <c r="E41" s="129">
        <f>E37+E6</f>
        <v>623355.670695</v>
      </c>
      <c r="F41" s="9"/>
    </row>
    <row r="42" ht="9.75" customHeight="1" spans="1:6">
      <c r="A42" s="130"/>
      <c r="B42" s="126"/>
      <c r="C42" s="126"/>
      <c r="D42" s="126"/>
      <c r="E42" s="126"/>
      <c r="F42" s="127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0"/>
  <sheetViews>
    <sheetView workbookViewId="0">
      <pane ySplit="6" topLeftCell="A183" activePane="bottomLeft" state="frozen"/>
      <selection/>
      <selection pane="bottomLeft" activeCell="C373" sqref="C373:C37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128"/>
      <c r="B1" s="112"/>
      <c r="C1" s="131"/>
      <c r="D1" s="113"/>
      <c r="E1" s="113"/>
      <c r="F1" s="113"/>
      <c r="G1" s="113"/>
      <c r="H1" s="113" t="s">
        <v>439</v>
      </c>
      <c r="I1" s="113"/>
      <c r="J1" s="131"/>
      <c r="K1" s="114"/>
    </row>
    <row r="2" ht="22.8" customHeight="1" spans="1:11">
      <c r="A2" s="9"/>
      <c r="B2" s="5" t="s">
        <v>652</v>
      </c>
      <c r="C2" s="5"/>
      <c r="D2" s="5"/>
      <c r="E2" s="5"/>
      <c r="F2" s="5"/>
      <c r="G2" s="5"/>
      <c r="H2" s="5"/>
      <c r="I2" s="5"/>
      <c r="J2" s="134"/>
      <c r="K2" s="116"/>
    </row>
    <row r="3" ht="19.55" customHeight="1" spans="1:11">
      <c r="A3" s="9"/>
      <c r="B3" s="118"/>
      <c r="C3" s="118"/>
      <c r="D3" s="118"/>
      <c r="E3" s="118"/>
      <c r="F3" s="118"/>
      <c r="G3" s="118"/>
      <c r="H3" s="118"/>
      <c r="I3" s="119"/>
      <c r="J3" s="119" t="s">
        <v>1</v>
      </c>
      <c r="K3" s="120"/>
    </row>
    <row r="4" ht="23" customHeight="1" spans="1:11">
      <c r="A4" s="78"/>
      <c r="B4" s="44" t="s">
        <v>653</v>
      </c>
      <c r="C4" s="44" t="s">
        <v>654</v>
      </c>
      <c r="D4" s="44"/>
      <c r="E4" s="44" t="s">
        <v>655</v>
      </c>
      <c r="F4" s="44"/>
      <c r="G4" s="44"/>
      <c r="H4" s="44"/>
      <c r="I4" s="44"/>
      <c r="J4" s="44"/>
      <c r="K4" s="78"/>
    </row>
    <row r="5" ht="23" customHeight="1" spans="1:11">
      <c r="A5" s="78"/>
      <c r="B5" s="44"/>
      <c r="C5" s="44" t="s">
        <v>656</v>
      </c>
      <c r="D5" s="44" t="s">
        <v>657</v>
      </c>
      <c r="E5" s="44" t="s">
        <v>51</v>
      </c>
      <c r="F5" s="44" t="s">
        <v>349</v>
      </c>
      <c r="G5" s="44"/>
      <c r="H5" s="44"/>
      <c r="I5" s="44" t="s">
        <v>350</v>
      </c>
      <c r="J5" s="44"/>
      <c r="K5" s="135"/>
    </row>
    <row r="6" ht="34.5" customHeight="1" spans="1:11">
      <c r="A6" s="78"/>
      <c r="B6" s="44"/>
      <c r="C6" s="44"/>
      <c r="D6" s="44"/>
      <c r="E6" s="44"/>
      <c r="F6" s="44" t="s">
        <v>53</v>
      </c>
      <c r="G6" s="44" t="s">
        <v>658</v>
      </c>
      <c r="H6" s="44" t="s">
        <v>659</v>
      </c>
      <c r="I6" s="44" t="s">
        <v>660</v>
      </c>
      <c r="J6" s="28" t="s">
        <v>661</v>
      </c>
      <c r="K6" s="78"/>
    </row>
    <row r="7" ht="16.55" customHeight="1" spans="1:11">
      <c r="A7" s="9"/>
      <c r="B7" s="132" t="s">
        <v>449</v>
      </c>
      <c r="C7" s="132" t="s">
        <v>662</v>
      </c>
      <c r="D7" s="132" t="s">
        <v>663</v>
      </c>
      <c r="E7" s="133">
        <v>1341.446492</v>
      </c>
      <c r="F7" s="133">
        <v>1341.446492</v>
      </c>
      <c r="G7" s="133">
        <v>1080.6816</v>
      </c>
      <c r="H7" s="133">
        <v>260.764892</v>
      </c>
      <c r="I7" s="133"/>
      <c r="J7" s="133"/>
      <c r="K7" s="9"/>
    </row>
    <row r="8" ht="16.55" customHeight="1" spans="1:11">
      <c r="A8" s="9"/>
      <c r="B8" s="132" t="s">
        <v>449</v>
      </c>
      <c r="C8" s="132" t="s">
        <v>664</v>
      </c>
      <c r="D8" s="132" t="s">
        <v>665</v>
      </c>
      <c r="E8" s="133">
        <v>695.683316</v>
      </c>
      <c r="F8" s="133"/>
      <c r="G8" s="133"/>
      <c r="H8" s="133"/>
      <c r="I8" s="133">
        <v>695.683316</v>
      </c>
      <c r="J8" s="133">
        <v>695.683316</v>
      </c>
      <c r="K8" s="9"/>
    </row>
    <row r="9" ht="16.55" customHeight="1" spans="1:11">
      <c r="A9" s="9"/>
      <c r="B9" s="132" t="s">
        <v>449</v>
      </c>
      <c r="C9" s="132" t="s">
        <v>666</v>
      </c>
      <c r="D9" s="132" t="s">
        <v>667</v>
      </c>
      <c r="E9" s="133">
        <v>18</v>
      </c>
      <c r="F9" s="133"/>
      <c r="G9" s="133"/>
      <c r="H9" s="133"/>
      <c r="I9" s="133">
        <v>18</v>
      </c>
      <c r="J9" s="133">
        <v>18</v>
      </c>
      <c r="K9" s="9"/>
    </row>
    <row r="10" ht="16.55" customHeight="1" spans="1:11">
      <c r="A10" s="9"/>
      <c r="B10" s="132" t="s">
        <v>449</v>
      </c>
      <c r="C10" s="132" t="s">
        <v>668</v>
      </c>
      <c r="D10" s="132" t="s">
        <v>669</v>
      </c>
      <c r="E10" s="133">
        <v>79736.09332</v>
      </c>
      <c r="F10" s="133"/>
      <c r="G10" s="133"/>
      <c r="H10" s="133"/>
      <c r="I10" s="133">
        <v>79736.09332</v>
      </c>
      <c r="J10" s="133">
        <v>79736.09332</v>
      </c>
      <c r="K10" s="9"/>
    </row>
    <row r="11" ht="16.55" customHeight="1" spans="1:11">
      <c r="A11" s="9"/>
      <c r="B11" s="132" t="s">
        <v>449</v>
      </c>
      <c r="C11" s="132" t="s">
        <v>670</v>
      </c>
      <c r="D11" s="132" t="s">
        <v>671</v>
      </c>
      <c r="E11" s="133">
        <v>12237.688624</v>
      </c>
      <c r="F11" s="133"/>
      <c r="G11" s="133"/>
      <c r="H11" s="133"/>
      <c r="I11" s="133">
        <v>12237.688624</v>
      </c>
      <c r="J11" s="133">
        <v>12237.688624</v>
      </c>
      <c r="K11" s="9"/>
    </row>
    <row r="12" ht="16.55" customHeight="1" spans="1:11">
      <c r="A12" s="9"/>
      <c r="B12" s="132" t="s">
        <v>449</v>
      </c>
      <c r="C12" s="132" t="s">
        <v>672</v>
      </c>
      <c r="D12" s="132" t="s">
        <v>673</v>
      </c>
      <c r="E12" s="133">
        <v>1988.04</v>
      </c>
      <c r="F12" s="133"/>
      <c r="G12" s="133"/>
      <c r="H12" s="133"/>
      <c r="I12" s="133">
        <v>1988.04</v>
      </c>
      <c r="J12" s="133">
        <v>1988.04</v>
      </c>
      <c r="K12" s="9"/>
    </row>
    <row r="13" ht="16.55" customHeight="1" spans="1:11">
      <c r="A13" s="9"/>
      <c r="B13" s="132" t="s">
        <v>449</v>
      </c>
      <c r="C13" s="132" t="s">
        <v>674</v>
      </c>
      <c r="D13" s="132" t="s">
        <v>675</v>
      </c>
      <c r="E13" s="133">
        <v>1593.19</v>
      </c>
      <c r="F13" s="133"/>
      <c r="G13" s="133"/>
      <c r="H13" s="133"/>
      <c r="I13" s="133">
        <v>1593.19</v>
      </c>
      <c r="J13" s="133">
        <v>1593.19</v>
      </c>
      <c r="K13" s="9"/>
    </row>
    <row r="14" ht="16.55" customHeight="1" spans="1:11">
      <c r="A14" s="9"/>
      <c r="B14" s="132" t="s">
        <v>449</v>
      </c>
      <c r="C14" s="132" t="s">
        <v>676</v>
      </c>
      <c r="D14" s="132" t="s">
        <v>677</v>
      </c>
      <c r="E14" s="133">
        <v>230</v>
      </c>
      <c r="F14" s="133"/>
      <c r="G14" s="133"/>
      <c r="H14" s="133"/>
      <c r="I14" s="133">
        <v>230</v>
      </c>
      <c r="J14" s="133">
        <v>230</v>
      </c>
      <c r="K14" s="9"/>
    </row>
    <row r="15" ht="16.55" customHeight="1" spans="1:11">
      <c r="A15" s="9"/>
      <c r="B15" s="132" t="s">
        <v>678</v>
      </c>
      <c r="C15" s="132" t="s">
        <v>668</v>
      </c>
      <c r="D15" s="132" t="s">
        <v>669</v>
      </c>
      <c r="E15" s="133">
        <v>1898.450644</v>
      </c>
      <c r="F15" s="133">
        <v>1898.450644</v>
      </c>
      <c r="G15" s="133">
        <v>1898.450644</v>
      </c>
      <c r="H15" s="133"/>
      <c r="I15" s="133"/>
      <c r="J15" s="133"/>
      <c r="K15" s="9"/>
    </row>
    <row r="16" ht="16.55" customHeight="1" spans="1:11">
      <c r="A16" s="9"/>
      <c r="B16" s="132" t="s">
        <v>678</v>
      </c>
      <c r="C16" s="132" t="s">
        <v>666</v>
      </c>
      <c r="D16" s="132" t="s">
        <v>667</v>
      </c>
      <c r="E16" s="133">
        <v>6467.4754</v>
      </c>
      <c r="F16" s="133">
        <v>6467.4754</v>
      </c>
      <c r="G16" s="133">
        <v>2416.8401</v>
      </c>
      <c r="H16" s="133">
        <v>4050.6353</v>
      </c>
      <c r="I16" s="133"/>
      <c r="J16" s="133"/>
      <c r="K16" s="9"/>
    </row>
    <row r="17" ht="16.55" customHeight="1" spans="1:11">
      <c r="A17" s="9"/>
      <c r="B17" s="132" t="s">
        <v>678</v>
      </c>
      <c r="C17" s="132" t="s">
        <v>674</v>
      </c>
      <c r="D17" s="132" t="s">
        <v>675</v>
      </c>
      <c r="E17" s="133">
        <v>15404.8822</v>
      </c>
      <c r="F17" s="133">
        <v>15404.8822</v>
      </c>
      <c r="G17" s="133">
        <v>6283.7842</v>
      </c>
      <c r="H17" s="133">
        <v>9121.098</v>
      </c>
      <c r="I17" s="133"/>
      <c r="J17" s="133"/>
      <c r="K17" s="9"/>
    </row>
    <row r="18" ht="16.55" customHeight="1" spans="1:11">
      <c r="A18" s="9"/>
      <c r="B18" s="132" t="s">
        <v>678</v>
      </c>
      <c r="C18" s="132" t="s">
        <v>676</v>
      </c>
      <c r="D18" s="132" t="s">
        <v>677</v>
      </c>
      <c r="E18" s="133">
        <v>472.9716</v>
      </c>
      <c r="F18" s="133">
        <v>472.9716</v>
      </c>
      <c r="G18" s="133">
        <v>161.1227</v>
      </c>
      <c r="H18" s="133">
        <v>311.8489</v>
      </c>
      <c r="I18" s="133"/>
      <c r="J18" s="133"/>
      <c r="K18" s="9"/>
    </row>
    <row r="19" ht="16.55" customHeight="1" spans="1:11">
      <c r="A19" s="9"/>
      <c r="B19" s="132" t="s">
        <v>678</v>
      </c>
      <c r="C19" s="132" t="s">
        <v>679</v>
      </c>
      <c r="D19" s="132" t="s">
        <v>680</v>
      </c>
      <c r="E19" s="133">
        <v>274.6434</v>
      </c>
      <c r="F19" s="133">
        <v>274.6434</v>
      </c>
      <c r="G19" s="133">
        <v>161.1227</v>
      </c>
      <c r="H19" s="133">
        <v>113.5207</v>
      </c>
      <c r="I19" s="133"/>
      <c r="J19" s="133"/>
      <c r="K19" s="9"/>
    </row>
    <row r="20" ht="16.55" customHeight="1" spans="1:11">
      <c r="A20" s="9"/>
      <c r="B20" s="132" t="s">
        <v>678</v>
      </c>
      <c r="C20" s="132" t="s">
        <v>664</v>
      </c>
      <c r="D20" s="132" t="s">
        <v>665</v>
      </c>
      <c r="E20" s="133">
        <v>1664.9189</v>
      </c>
      <c r="F20" s="133">
        <v>1664.9189</v>
      </c>
      <c r="G20" s="133">
        <v>161.1227</v>
      </c>
      <c r="H20" s="133">
        <v>1503.7962</v>
      </c>
      <c r="I20" s="133"/>
      <c r="J20" s="133"/>
      <c r="K20" s="9"/>
    </row>
    <row r="21" ht="16.55" customHeight="1" spans="1:11">
      <c r="A21" s="9"/>
      <c r="B21" s="132" t="s">
        <v>678</v>
      </c>
      <c r="C21" s="132" t="s">
        <v>672</v>
      </c>
      <c r="D21" s="132" t="s">
        <v>673</v>
      </c>
      <c r="E21" s="133">
        <v>11507.8804</v>
      </c>
      <c r="F21" s="133">
        <v>11507.8804</v>
      </c>
      <c r="G21" s="133">
        <v>4847.4348</v>
      </c>
      <c r="H21" s="133">
        <v>6660.4456</v>
      </c>
      <c r="I21" s="133"/>
      <c r="J21" s="133"/>
      <c r="K21" s="9"/>
    </row>
    <row r="22" ht="16.55" customHeight="1" spans="1:11">
      <c r="A22" s="9"/>
      <c r="B22" s="132" t="s">
        <v>678</v>
      </c>
      <c r="C22" s="132" t="s">
        <v>681</v>
      </c>
      <c r="D22" s="132" t="s">
        <v>682</v>
      </c>
      <c r="E22" s="133">
        <v>30054</v>
      </c>
      <c r="F22" s="133">
        <v>30054</v>
      </c>
      <c r="G22" s="133">
        <v>30054</v>
      </c>
      <c r="H22" s="133"/>
      <c r="I22" s="133"/>
      <c r="J22" s="133"/>
      <c r="K22" s="9"/>
    </row>
    <row r="23" ht="16.55" customHeight="1" spans="1:11">
      <c r="A23" s="9"/>
      <c r="B23" s="132" t="s">
        <v>678</v>
      </c>
      <c r="C23" s="132" t="s">
        <v>683</v>
      </c>
      <c r="D23" s="132" t="s">
        <v>684</v>
      </c>
      <c r="E23" s="133">
        <v>254.6353</v>
      </c>
      <c r="F23" s="133">
        <v>254.6353</v>
      </c>
      <c r="G23" s="133">
        <v>161.1227</v>
      </c>
      <c r="H23" s="133">
        <v>93.5126</v>
      </c>
      <c r="I23" s="133"/>
      <c r="J23" s="133"/>
      <c r="K23" s="9"/>
    </row>
    <row r="24" ht="16.55" customHeight="1" spans="1:11">
      <c r="A24" s="9"/>
      <c r="B24" s="132" t="s">
        <v>678</v>
      </c>
      <c r="C24" s="132" t="s">
        <v>670</v>
      </c>
      <c r="D24" s="132" t="s">
        <v>671</v>
      </c>
      <c r="E24" s="133">
        <v>5404.2612</v>
      </c>
      <c r="F24" s="133">
        <v>5404.2612</v>
      </c>
      <c r="G24" s="133">
        <v>1933.4721</v>
      </c>
      <c r="H24" s="133">
        <v>3470.7891</v>
      </c>
      <c r="I24" s="133"/>
      <c r="J24" s="133"/>
      <c r="K24" s="9"/>
    </row>
    <row r="25" ht="16.55" customHeight="1" spans="1:11">
      <c r="A25" s="9"/>
      <c r="B25" s="132" t="s">
        <v>678</v>
      </c>
      <c r="C25" s="132" t="s">
        <v>685</v>
      </c>
      <c r="D25" s="132" t="s">
        <v>686</v>
      </c>
      <c r="E25" s="133">
        <v>1489.4239</v>
      </c>
      <c r="F25" s="133">
        <v>1489.4239</v>
      </c>
      <c r="G25" s="133">
        <v>322.2453</v>
      </c>
      <c r="H25" s="133">
        <v>1167.1786</v>
      </c>
      <c r="I25" s="133"/>
      <c r="J25" s="133"/>
      <c r="K25" s="9"/>
    </row>
    <row r="26" ht="16.55" customHeight="1" spans="1:11">
      <c r="A26" s="9"/>
      <c r="B26" s="132" t="s">
        <v>678</v>
      </c>
      <c r="C26" s="132" t="s">
        <v>687</v>
      </c>
      <c r="D26" s="132" t="s">
        <v>688</v>
      </c>
      <c r="E26" s="133">
        <v>7216.387</v>
      </c>
      <c r="F26" s="133">
        <v>7216.387</v>
      </c>
      <c r="G26" s="133">
        <v>6956.88</v>
      </c>
      <c r="H26" s="133">
        <v>259.507</v>
      </c>
      <c r="I26" s="133"/>
      <c r="J26" s="133"/>
      <c r="K26" s="9"/>
    </row>
    <row r="27" ht="16.55" customHeight="1" spans="1:11">
      <c r="A27" s="9"/>
      <c r="B27" s="132" t="s">
        <v>678</v>
      </c>
      <c r="C27" s="132" t="s">
        <v>689</v>
      </c>
      <c r="D27" s="132" t="s">
        <v>690</v>
      </c>
      <c r="E27" s="133">
        <v>33365.4825</v>
      </c>
      <c r="F27" s="133">
        <v>33365.4825</v>
      </c>
      <c r="G27" s="133">
        <v>33365.4825</v>
      </c>
      <c r="H27" s="133"/>
      <c r="I27" s="133"/>
      <c r="J27" s="133"/>
      <c r="K27" s="9"/>
    </row>
    <row r="28" ht="16.55" customHeight="1" spans="1:11">
      <c r="A28" s="9"/>
      <c r="B28" s="132" t="s">
        <v>678</v>
      </c>
      <c r="C28" s="132" t="s">
        <v>691</v>
      </c>
      <c r="D28" s="132" t="s">
        <v>692</v>
      </c>
      <c r="E28" s="133">
        <v>181.564764</v>
      </c>
      <c r="F28" s="133">
        <v>181.564764</v>
      </c>
      <c r="G28" s="133">
        <v>181.564764</v>
      </c>
      <c r="H28" s="133"/>
      <c r="I28" s="133"/>
      <c r="J28" s="133"/>
      <c r="K28" s="9"/>
    </row>
    <row r="29" ht="16.55" customHeight="1" spans="1:11">
      <c r="A29" s="9"/>
      <c r="B29" s="132" t="s">
        <v>678</v>
      </c>
      <c r="C29" s="132" t="s">
        <v>693</v>
      </c>
      <c r="D29" s="132" t="s">
        <v>694</v>
      </c>
      <c r="E29" s="133">
        <v>16231.88032</v>
      </c>
      <c r="F29" s="133">
        <v>16231.88032</v>
      </c>
      <c r="G29" s="133">
        <v>16231.88032</v>
      </c>
      <c r="H29" s="133"/>
      <c r="I29" s="133"/>
      <c r="J29" s="133"/>
      <c r="K29" s="9"/>
    </row>
    <row r="30" ht="16.55" customHeight="1" spans="1:11">
      <c r="A30" s="9"/>
      <c r="B30" s="132" t="s">
        <v>678</v>
      </c>
      <c r="C30" s="132" t="s">
        <v>695</v>
      </c>
      <c r="D30" s="132" t="s">
        <v>696</v>
      </c>
      <c r="E30" s="133">
        <v>34175.4002</v>
      </c>
      <c r="F30" s="133">
        <v>34175.4002</v>
      </c>
      <c r="G30" s="133">
        <v>34175.4002</v>
      </c>
      <c r="H30" s="133"/>
      <c r="I30" s="133"/>
      <c r="J30" s="133"/>
      <c r="K30" s="9"/>
    </row>
    <row r="31" ht="16.55" customHeight="1" spans="1:11">
      <c r="A31" s="9"/>
      <c r="B31" s="132" t="s">
        <v>678</v>
      </c>
      <c r="C31" s="132" t="s">
        <v>697</v>
      </c>
      <c r="D31" s="132" t="s">
        <v>698</v>
      </c>
      <c r="E31" s="133">
        <v>29956.904272</v>
      </c>
      <c r="F31" s="133">
        <v>29956.904272</v>
      </c>
      <c r="G31" s="133">
        <v>29956.904272</v>
      </c>
      <c r="H31" s="133"/>
      <c r="I31" s="133"/>
      <c r="J31" s="133"/>
      <c r="K31" s="9"/>
    </row>
    <row r="32" ht="16.55" customHeight="1" spans="1:11">
      <c r="A32" s="9"/>
      <c r="B32" s="132" t="s">
        <v>479</v>
      </c>
      <c r="C32" s="132" t="s">
        <v>670</v>
      </c>
      <c r="D32" s="132" t="s">
        <v>671</v>
      </c>
      <c r="E32" s="133">
        <v>2170.952543</v>
      </c>
      <c r="F32" s="133">
        <v>1922.69294</v>
      </c>
      <c r="G32" s="133">
        <v>1626.40914</v>
      </c>
      <c r="H32" s="133">
        <v>296.2838</v>
      </c>
      <c r="I32" s="133">
        <v>248.259603</v>
      </c>
      <c r="J32" s="133">
        <v>248.259603</v>
      </c>
      <c r="K32" s="9"/>
    </row>
    <row r="33" ht="16.55" customHeight="1" spans="1:11">
      <c r="A33" s="9"/>
      <c r="B33" s="132" t="s">
        <v>482</v>
      </c>
      <c r="C33" s="132" t="s">
        <v>670</v>
      </c>
      <c r="D33" s="132" t="s">
        <v>671</v>
      </c>
      <c r="E33" s="133">
        <v>1202.450288</v>
      </c>
      <c r="F33" s="133">
        <v>1117.4358</v>
      </c>
      <c r="G33" s="133">
        <v>958.3746</v>
      </c>
      <c r="H33" s="133">
        <v>159.0612</v>
      </c>
      <c r="I33" s="133">
        <v>85.014488</v>
      </c>
      <c r="J33" s="133">
        <v>85.014488</v>
      </c>
      <c r="K33" s="9"/>
    </row>
    <row r="34" ht="16.55" customHeight="1" spans="1:11">
      <c r="A34" s="9"/>
      <c r="B34" s="132" t="s">
        <v>483</v>
      </c>
      <c r="C34" s="132" t="s">
        <v>670</v>
      </c>
      <c r="D34" s="132" t="s">
        <v>671</v>
      </c>
      <c r="E34" s="133">
        <v>1527.167667</v>
      </c>
      <c r="F34" s="133">
        <v>1312.49898</v>
      </c>
      <c r="G34" s="133">
        <v>1072.07918</v>
      </c>
      <c r="H34" s="133">
        <v>240.4198</v>
      </c>
      <c r="I34" s="133">
        <v>214.668687</v>
      </c>
      <c r="J34" s="133">
        <v>214.668687</v>
      </c>
      <c r="K34" s="9"/>
    </row>
    <row r="35" ht="16.55" customHeight="1" spans="1:11">
      <c r="A35" s="9"/>
      <c r="B35" s="132" t="s">
        <v>484</v>
      </c>
      <c r="C35" s="132" t="s">
        <v>670</v>
      </c>
      <c r="D35" s="132" t="s">
        <v>671</v>
      </c>
      <c r="E35" s="133">
        <v>837.786658</v>
      </c>
      <c r="F35" s="133">
        <v>793.118968</v>
      </c>
      <c r="G35" s="133">
        <v>693.72686</v>
      </c>
      <c r="H35" s="133">
        <v>99.392108</v>
      </c>
      <c r="I35" s="133">
        <v>44.66769</v>
      </c>
      <c r="J35" s="133">
        <v>44.66769</v>
      </c>
      <c r="K35" s="9"/>
    </row>
    <row r="36" ht="16.55" customHeight="1" spans="1:11">
      <c r="A36" s="9"/>
      <c r="B36" s="132" t="s">
        <v>485</v>
      </c>
      <c r="C36" s="132" t="s">
        <v>670</v>
      </c>
      <c r="D36" s="132" t="s">
        <v>671</v>
      </c>
      <c r="E36" s="133">
        <v>1719.595688</v>
      </c>
      <c r="F36" s="133">
        <v>1575.638892</v>
      </c>
      <c r="G36" s="133">
        <v>1320.087492</v>
      </c>
      <c r="H36" s="133">
        <v>255.5514</v>
      </c>
      <c r="I36" s="133">
        <v>143.956796</v>
      </c>
      <c r="J36" s="133">
        <v>143.956796</v>
      </c>
      <c r="K36" s="9"/>
    </row>
    <row r="37" ht="16.55" customHeight="1" spans="1:11">
      <c r="A37" s="9"/>
      <c r="B37" s="132" t="s">
        <v>487</v>
      </c>
      <c r="C37" s="132" t="s">
        <v>670</v>
      </c>
      <c r="D37" s="132" t="s">
        <v>671</v>
      </c>
      <c r="E37" s="133">
        <v>1198.341999</v>
      </c>
      <c r="F37" s="133">
        <v>1088.78982</v>
      </c>
      <c r="G37" s="133">
        <v>943.61882</v>
      </c>
      <c r="H37" s="133">
        <v>145.171</v>
      </c>
      <c r="I37" s="133">
        <v>109.552179</v>
      </c>
      <c r="J37" s="133">
        <v>109.552179</v>
      </c>
      <c r="K37" s="9"/>
    </row>
    <row r="38" ht="16.55" customHeight="1" spans="1:11">
      <c r="A38" s="9"/>
      <c r="B38" s="132" t="s">
        <v>488</v>
      </c>
      <c r="C38" s="132" t="s">
        <v>670</v>
      </c>
      <c r="D38" s="132" t="s">
        <v>671</v>
      </c>
      <c r="E38" s="133">
        <v>1909.13101</v>
      </c>
      <c r="F38" s="133">
        <v>1704.84054</v>
      </c>
      <c r="G38" s="133">
        <v>1402.08494</v>
      </c>
      <c r="H38" s="133">
        <v>302.7556</v>
      </c>
      <c r="I38" s="133">
        <v>204.29047</v>
      </c>
      <c r="J38" s="133">
        <v>204.29047</v>
      </c>
      <c r="K38" s="9"/>
    </row>
    <row r="39" ht="16.55" customHeight="1" spans="1:11">
      <c r="A39" s="9"/>
      <c r="B39" s="132" t="s">
        <v>489</v>
      </c>
      <c r="C39" s="132" t="s">
        <v>670</v>
      </c>
      <c r="D39" s="132" t="s">
        <v>671</v>
      </c>
      <c r="E39" s="133">
        <v>907.093877</v>
      </c>
      <c r="F39" s="133">
        <v>813.141244</v>
      </c>
      <c r="G39" s="133">
        <v>693.471444</v>
      </c>
      <c r="H39" s="133">
        <v>119.6698</v>
      </c>
      <c r="I39" s="133">
        <v>93.952633</v>
      </c>
      <c r="J39" s="133">
        <v>93.952633</v>
      </c>
      <c r="K39" s="9"/>
    </row>
    <row r="40" ht="16.55" customHeight="1" spans="1:11">
      <c r="A40" s="9"/>
      <c r="B40" s="132" t="s">
        <v>490</v>
      </c>
      <c r="C40" s="132" t="s">
        <v>670</v>
      </c>
      <c r="D40" s="132" t="s">
        <v>671</v>
      </c>
      <c r="E40" s="133">
        <v>1191.911524</v>
      </c>
      <c r="F40" s="133">
        <v>1028.57866</v>
      </c>
      <c r="G40" s="133">
        <v>856.83566</v>
      </c>
      <c r="H40" s="133">
        <v>171.743</v>
      </c>
      <c r="I40" s="133">
        <v>163.332864</v>
      </c>
      <c r="J40" s="133">
        <v>163.332864</v>
      </c>
      <c r="K40" s="9"/>
    </row>
    <row r="41" ht="25" customHeight="1" spans="1:11">
      <c r="A41" s="9"/>
      <c r="B41" s="132" t="s">
        <v>491</v>
      </c>
      <c r="C41" s="132" t="s">
        <v>670</v>
      </c>
      <c r="D41" s="132" t="s">
        <v>671</v>
      </c>
      <c r="E41" s="133">
        <v>565.871754</v>
      </c>
      <c r="F41" s="133">
        <v>520.49719</v>
      </c>
      <c r="G41" s="133">
        <v>458.09714</v>
      </c>
      <c r="H41" s="133">
        <v>62.40005</v>
      </c>
      <c r="I41" s="133">
        <v>45.374564</v>
      </c>
      <c r="J41" s="133">
        <v>45.374564</v>
      </c>
      <c r="K41" s="9"/>
    </row>
    <row r="42" ht="16.55" customHeight="1" spans="1:11">
      <c r="A42" s="9"/>
      <c r="B42" s="132" t="s">
        <v>492</v>
      </c>
      <c r="C42" s="132" t="s">
        <v>670</v>
      </c>
      <c r="D42" s="132" t="s">
        <v>671</v>
      </c>
      <c r="E42" s="133">
        <v>2059.993836</v>
      </c>
      <c r="F42" s="133">
        <v>1534.16546</v>
      </c>
      <c r="G42" s="133">
        <v>1198.75326</v>
      </c>
      <c r="H42" s="133">
        <v>335.4122</v>
      </c>
      <c r="I42" s="133">
        <v>525.828376</v>
      </c>
      <c r="J42" s="133">
        <v>525.828376</v>
      </c>
      <c r="K42" s="9"/>
    </row>
    <row r="43" ht="16.55" customHeight="1" spans="1:11">
      <c r="A43" s="9"/>
      <c r="B43" s="132" t="s">
        <v>494</v>
      </c>
      <c r="C43" s="132" t="s">
        <v>670</v>
      </c>
      <c r="D43" s="132" t="s">
        <v>671</v>
      </c>
      <c r="E43" s="133">
        <v>1607.88687</v>
      </c>
      <c r="F43" s="133">
        <v>1187.41038</v>
      </c>
      <c r="G43" s="133">
        <v>923.37978</v>
      </c>
      <c r="H43" s="133">
        <v>264.0306</v>
      </c>
      <c r="I43" s="133">
        <v>420.47649</v>
      </c>
      <c r="J43" s="133">
        <v>420.47649</v>
      </c>
      <c r="K43" s="9"/>
    </row>
    <row r="44" ht="16.55" customHeight="1" spans="1:11">
      <c r="A44" s="9"/>
      <c r="B44" s="132" t="s">
        <v>496</v>
      </c>
      <c r="C44" s="132" t="s">
        <v>670</v>
      </c>
      <c r="D44" s="132" t="s">
        <v>671</v>
      </c>
      <c r="E44" s="133">
        <v>1453.712737</v>
      </c>
      <c r="F44" s="133">
        <v>998.74342</v>
      </c>
      <c r="G44" s="133">
        <v>762.87362</v>
      </c>
      <c r="H44" s="133">
        <v>235.8698</v>
      </c>
      <c r="I44" s="133">
        <v>454.969317</v>
      </c>
      <c r="J44" s="133">
        <v>454.969317</v>
      </c>
      <c r="K44" s="9"/>
    </row>
    <row r="45" ht="25" customHeight="1" spans="1:11">
      <c r="A45" s="9"/>
      <c r="B45" s="132" t="s">
        <v>497</v>
      </c>
      <c r="C45" s="132" t="s">
        <v>670</v>
      </c>
      <c r="D45" s="132" t="s">
        <v>671</v>
      </c>
      <c r="E45" s="133">
        <v>1734.940831</v>
      </c>
      <c r="F45" s="133">
        <v>1302.50734</v>
      </c>
      <c r="G45" s="133">
        <v>1033.08494</v>
      </c>
      <c r="H45" s="133">
        <v>269.4224</v>
      </c>
      <c r="I45" s="133">
        <v>432.433491</v>
      </c>
      <c r="J45" s="133">
        <v>432.433491</v>
      </c>
      <c r="K45" s="9"/>
    </row>
    <row r="46" ht="25" customHeight="1" spans="1:11">
      <c r="A46" s="9"/>
      <c r="B46" s="132" t="s">
        <v>498</v>
      </c>
      <c r="C46" s="132" t="s">
        <v>670</v>
      </c>
      <c r="D46" s="132" t="s">
        <v>671</v>
      </c>
      <c r="E46" s="133">
        <v>737.589705</v>
      </c>
      <c r="F46" s="133">
        <v>520.97382</v>
      </c>
      <c r="G46" s="133">
        <v>399.87942</v>
      </c>
      <c r="H46" s="133">
        <v>121.0944</v>
      </c>
      <c r="I46" s="133">
        <v>216.615885</v>
      </c>
      <c r="J46" s="133">
        <v>216.615885</v>
      </c>
      <c r="K46" s="9"/>
    </row>
    <row r="47" ht="16.55" customHeight="1" spans="1:11">
      <c r="A47" s="9"/>
      <c r="B47" s="132" t="s">
        <v>499</v>
      </c>
      <c r="C47" s="132" t="s">
        <v>670</v>
      </c>
      <c r="D47" s="132" t="s">
        <v>671</v>
      </c>
      <c r="E47" s="133">
        <v>791.09016</v>
      </c>
      <c r="F47" s="133">
        <v>584.59218</v>
      </c>
      <c r="G47" s="133">
        <v>458.71778</v>
      </c>
      <c r="H47" s="133">
        <v>125.8744</v>
      </c>
      <c r="I47" s="133">
        <v>206.49798</v>
      </c>
      <c r="J47" s="133">
        <v>206.49798</v>
      </c>
      <c r="K47" s="9"/>
    </row>
    <row r="48" ht="25" customHeight="1" spans="1:11">
      <c r="A48" s="9"/>
      <c r="B48" s="132" t="s">
        <v>501</v>
      </c>
      <c r="C48" s="132" t="s">
        <v>670</v>
      </c>
      <c r="D48" s="132" t="s">
        <v>671</v>
      </c>
      <c r="E48" s="133">
        <v>1116.922116</v>
      </c>
      <c r="F48" s="133">
        <v>808.93594</v>
      </c>
      <c r="G48" s="133">
        <v>644.05554</v>
      </c>
      <c r="H48" s="133">
        <v>164.8804</v>
      </c>
      <c r="I48" s="133">
        <v>307.986176</v>
      </c>
      <c r="J48" s="133">
        <v>307.986176</v>
      </c>
      <c r="K48" s="9"/>
    </row>
    <row r="49" ht="16.55" customHeight="1" spans="1:11">
      <c r="A49" s="9"/>
      <c r="B49" s="132" t="s">
        <v>503</v>
      </c>
      <c r="C49" s="132" t="s">
        <v>670</v>
      </c>
      <c r="D49" s="132" t="s">
        <v>671</v>
      </c>
      <c r="E49" s="133">
        <v>852.518834</v>
      </c>
      <c r="F49" s="133">
        <v>704.39602</v>
      </c>
      <c r="G49" s="133">
        <v>588.39342</v>
      </c>
      <c r="H49" s="133">
        <v>116.0026</v>
      </c>
      <c r="I49" s="133">
        <v>148.122814</v>
      </c>
      <c r="J49" s="133">
        <v>148.122814</v>
      </c>
      <c r="K49" s="9"/>
    </row>
    <row r="50" ht="16.55" customHeight="1" spans="1:11">
      <c r="A50" s="9"/>
      <c r="B50" s="132" t="s">
        <v>505</v>
      </c>
      <c r="C50" s="132" t="s">
        <v>670</v>
      </c>
      <c r="D50" s="132" t="s">
        <v>671</v>
      </c>
      <c r="E50" s="133">
        <v>2121.799145</v>
      </c>
      <c r="F50" s="133">
        <v>1504.22742</v>
      </c>
      <c r="G50" s="133">
        <v>1130.35742</v>
      </c>
      <c r="H50" s="133">
        <v>373.87</v>
      </c>
      <c r="I50" s="133">
        <v>617.571725</v>
      </c>
      <c r="J50" s="133">
        <v>617.571725</v>
      </c>
      <c r="K50" s="9"/>
    </row>
    <row r="51" ht="25" customHeight="1" spans="1:11">
      <c r="A51" s="9"/>
      <c r="B51" s="132" t="s">
        <v>506</v>
      </c>
      <c r="C51" s="132" t="s">
        <v>670</v>
      </c>
      <c r="D51" s="132" t="s">
        <v>671</v>
      </c>
      <c r="E51" s="133">
        <v>832.838521</v>
      </c>
      <c r="F51" s="133">
        <v>746.22706</v>
      </c>
      <c r="G51" s="133">
        <v>643.31606</v>
      </c>
      <c r="H51" s="133">
        <v>102.911</v>
      </c>
      <c r="I51" s="133">
        <v>86.611461</v>
      </c>
      <c r="J51" s="133">
        <v>86.611461</v>
      </c>
      <c r="K51" s="9"/>
    </row>
    <row r="52" ht="16.55" customHeight="1" spans="1:11">
      <c r="A52" s="9"/>
      <c r="B52" s="132" t="s">
        <v>507</v>
      </c>
      <c r="C52" s="132" t="s">
        <v>670</v>
      </c>
      <c r="D52" s="132" t="s">
        <v>671</v>
      </c>
      <c r="E52" s="133">
        <v>797.809744</v>
      </c>
      <c r="F52" s="133">
        <v>763.42226</v>
      </c>
      <c r="G52" s="133">
        <v>671.10486</v>
      </c>
      <c r="H52" s="133">
        <v>92.3174</v>
      </c>
      <c r="I52" s="133">
        <v>34.387484</v>
      </c>
      <c r="J52" s="133">
        <v>34.387484</v>
      </c>
      <c r="K52" s="9"/>
    </row>
    <row r="53" ht="16.55" customHeight="1" spans="1:11">
      <c r="A53" s="9"/>
      <c r="B53" s="132" t="s">
        <v>509</v>
      </c>
      <c r="C53" s="132" t="s">
        <v>670</v>
      </c>
      <c r="D53" s="132" t="s">
        <v>671</v>
      </c>
      <c r="E53" s="133">
        <v>708.154089</v>
      </c>
      <c r="F53" s="133">
        <v>564.66454</v>
      </c>
      <c r="G53" s="133">
        <v>462.44174</v>
      </c>
      <c r="H53" s="133">
        <v>102.2228</v>
      </c>
      <c r="I53" s="133">
        <v>143.489549</v>
      </c>
      <c r="J53" s="133">
        <v>143.489549</v>
      </c>
      <c r="K53" s="9"/>
    </row>
    <row r="54" ht="16.55" customHeight="1" spans="1:11">
      <c r="A54" s="9"/>
      <c r="B54" s="132" t="s">
        <v>510</v>
      </c>
      <c r="C54" s="132" t="s">
        <v>670</v>
      </c>
      <c r="D54" s="132" t="s">
        <v>671</v>
      </c>
      <c r="E54" s="133">
        <v>1285.547227</v>
      </c>
      <c r="F54" s="133">
        <v>926.0022</v>
      </c>
      <c r="G54" s="133">
        <v>794.1492</v>
      </c>
      <c r="H54" s="133">
        <v>131.853</v>
      </c>
      <c r="I54" s="133">
        <v>359.545027</v>
      </c>
      <c r="J54" s="133">
        <v>359.545027</v>
      </c>
      <c r="K54" s="9"/>
    </row>
    <row r="55" ht="16.55" customHeight="1" spans="1:11">
      <c r="A55" s="9"/>
      <c r="B55" s="132" t="s">
        <v>511</v>
      </c>
      <c r="C55" s="132" t="s">
        <v>670</v>
      </c>
      <c r="D55" s="132" t="s">
        <v>671</v>
      </c>
      <c r="E55" s="133">
        <v>701.802344</v>
      </c>
      <c r="F55" s="133">
        <v>571.52682</v>
      </c>
      <c r="G55" s="133">
        <v>465.81102</v>
      </c>
      <c r="H55" s="133">
        <v>105.7158</v>
      </c>
      <c r="I55" s="133">
        <v>130.275524</v>
      </c>
      <c r="J55" s="133">
        <v>130.275524</v>
      </c>
      <c r="K55" s="9"/>
    </row>
    <row r="56" ht="16.55" customHeight="1" spans="1:11">
      <c r="A56" s="9"/>
      <c r="B56" s="132" t="s">
        <v>512</v>
      </c>
      <c r="C56" s="132" t="s">
        <v>670</v>
      </c>
      <c r="D56" s="132" t="s">
        <v>671</v>
      </c>
      <c r="E56" s="133">
        <v>1160.149809</v>
      </c>
      <c r="F56" s="133">
        <v>631.15186</v>
      </c>
      <c r="G56" s="133">
        <v>425.54286</v>
      </c>
      <c r="H56" s="133">
        <v>205.609</v>
      </c>
      <c r="I56" s="133">
        <v>528.997949</v>
      </c>
      <c r="J56" s="133">
        <v>528.997949</v>
      </c>
      <c r="K56" s="9"/>
    </row>
    <row r="57" ht="16.55" customHeight="1" spans="1:11">
      <c r="A57" s="9"/>
      <c r="B57" s="132" t="s">
        <v>513</v>
      </c>
      <c r="C57" s="132" t="s">
        <v>670</v>
      </c>
      <c r="D57" s="132" t="s">
        <v>671</v>
      </c>
      <c r="E57" s="133">
        <v>1449.555316</v>
      </c>
      <c r="F57" s="133">
        <v>877.384</v>
      </c>
      <c r="G57" s="133">
        <v>610.8882</v>
      </c>
      <c r="H57" s="133">
        <v>266.4958</v>
      </c>
      <c r="I57" s="133">
        <v>572.171316</v>
      </c>
      <c r="J57" s="133">
        <v>572.171316</v>
      </c>
      <c r="K57" s="9"/>
    </row>
    <row r="58" ht="16.55" customHeight="1" spans="1:11">
      <c r="A58" s="9"/>
      <c r="B58" s="132" t="s">
        <v>515</v>
      </c>
      <c r="C58" s="132" t="s">
        <v>670</v>
      </c>
      <c r="D58" s="132" t="s">
        <v>671</v>
      </c>
      <c r="E58" s="133">
        <v>606.057347</v>
      </c>
      <c r="F58" s="133">
        <v>470.278884</v>
      </c>
      <c r="G58" s="133">
        <v>368.50236</v>
      </c>
      <c r="H58" s="133">
        <v>101.776524</v>
      </c>
      <c r="I58" s="133">
        <v>135.778463</v>
      </c>
      <c r="J58" s="133">
        <v>135.778463</v>
      </c>
      <c r="K58" s="9"/>
    </row>
    <row r="59" ht="16.55" customHeight="1" spans="1:11">
      <c r="A59" s="9"/>
      <c r="B59" s="132" t="s">
        <v>516</v>
      </c>
      <c r="C59" s="132" t="s">
        <v>670</v>
      </c>
      <c r="D59" s="132" t="s">
        <v>671</v>
      </c>
      <c r="E59" s="133">
        <v>1673.745585</v>
      </c>
      <c r="F59" s="133">
        <v>897.394164</v>
      </c>
      <c r="G59" s="133">
        <v>457.024104</v>
      </c>
      <c r="H59" s="133">
        <v>440.37006</v>
      </c>
      <c r="I59" s="133">
        <v>776.351421</v>
      </c>
      <c r="J59" s="133">
        <v>776.351421</v>
      </c>
      <c r="K59" s="9"/>
    </row>
    <row r="60" ht="16.55" customHeight="1" spans="1:11">
      <c r="A60" s="9"/>
      <c r="B60" s="132" t="s">
        <v>517</v>
      </c>
      <c r="C60" s="132" t="s">
        <v>674</v>
      </c>
      <c r="D60" s="132" t="s">
        <v>675</v>
      </c>
      <c r="E60" s="133">
        <v>2674.796842</v>
      </c>
      <c r="F60" s="133">
        <v>2615.470516</v>
      </c>
      <c r="G60" s="133">
        <v>2212.411916</v>
      </c>
      <c r="H60" s="133">
        <v>403.0586</v>
      </c>
      <c r="I60" s="133">
        <v>59.326326</v>
      </c>
      <c r="J60" s="133">
        <v>59.326326</v>
      </c>
      <c r="K60" s="9"/>
    </row>
    <row r="61" ht="16.55" customHeight="1" spans="1:11">
      <c r="A61" s="9"/>
      <c r="B61" s="132" t="s">
        <v>519</v>
      </c>
      <c r="C61" s="132" t="s">
        <v>687</v>
      </c>
      <c r="D61" s="132" t="s">
        <v>688</v>
      </c>
      <c r="E61" s="133">
        <v>20.537376</v>
      </c>
      <c r="F61" s="133">
        <v>20.537376</v>
      </c>
      <c r="G61" s="133">
        <v>20.537376</v>
      </c>
      <c r="H61" s="133"/>
      <c r="I61" s="133"/>
      <c r="J61" s="133"/>
      <c r="K61" s="9"/>
    </row>
    <row r="62" ht="16.55" customHeight="1" spans="1:11">
      <c r="A62" s="9"/>
      <c r="B62" s="132" t="s">
        <v>519</v>
      </c>
      <c r="C62" s="132" t="s">
        <v>674</v>
      </c>
      <c r="D62" s="132" t="s">
        <v>675</v>
      </c>
      <c r="E62" s="133">
        <v>2180.04242</v>
      </c>
      <c r="F62" s="133">
        <v>2124.420836</v>
      </c>
      <c r="G62" s="133">
        <v>1819.812236</v>
      </c>
      <c r="H62" s="133">
        <v>304.6086</v>
      </c>
      <c r="I62" s="133">
        <v>55.621584</v>
      </c>
      <c r="J62" s="133">
        <v>55.621584</v>
      </c>
      <c r="K62" s="9"/>
    </row>
    <row r="63" ht="16.55" customHeight="1" spans="1:11">
      <c r="A63" s="9"/>
      <c r="B63" s="132" t="s">
        <v>520</v>
      </c>
      <c r="C63" s="132" t="s">
        <v>674</v>
      </c>
      <c r="D63" s="132" t="s">
        <v>675</v>
      </c>
      <c r="E63" s="133">
        <v>2657.496796</v>
      </c>
      <c r="F63" s="133">
        <v>2610.674196</v>
      </c>
      <c r="G63" s="133">
        <v>2143.814796</v>
      </c>
      <c r="H63" s="133">
        <v>466.8594</v>
      </c>
      <c r="I63" s="133">
        <v>46.8226</v>
      </c>
      <c r="J63" s="133">
        <v>46.8226</v>
      </c>
      <c r="K63" s="9"/>
    </row>
    <row r="64" ht="16.55" customHeight="1" spans="1:11">
      <c r="A64" s="9"/>
      <c r="B64" s="132" t="s">
        <v>521</v>
      </c>
      <c r="C64" s="132" t="s">
        <v>674</v>
      </c>
      <c r="D64" s="132" t="s">
        <v>675</v>
      </c>
      <c r="E64" s="133">
        <v>3694.01464</v>
      </c>
      <c r="F64" s="133">
        <v>3611.461824</v>
      </c>
      <c r="G64" s="133">
        <v>3001.098024</v>
      </c>
      <c r="H64" s="133">
        <v>610.3638</v>
      </c>
      <c r="I64" s="133">
        <v>82.552816</v>
      </c>
      <c r="J64" s="133">
        <v>82.552816</v>
      </c>
      <c r="K64" s="9"/>
    </row>
    <row r="65" ht="16.55" customHeight="1" spans="1:11">
      <c r="A65" s="9"/>
      <c r="B65" s="132" t="s">
        <v>522</v>
      </c>
      <c r="C65" s="132" t="s">
        <v>674</v>
      </c>
      <c r="D65" s="132" t="s">
        <v>675</v>
      </c>
      <c r="E65" s="133">
        <v>4869.935077</v>
      </c>
      <c r="F65" s="133">
        <v>4765.539516</v>
      </c>
      <c r="G65" s="133">
        <v>3918.662916</v>
      </c>
      <c r="H65" s="133">
        <v>846.8766</v>
      </c>
      <c r="I65" s="133">
        <v>104.395561</v>
      </c>
      <c r="J65" s="133">
        <v>104.395561</v>
      </c>
      <c r="K65" s="9"/>
    </row>
    <row r="66" ht="16.55" customHeight="1" spans="1:11">
      <c r="A66" s="9"/>
      <c r="B66" s="132" t="s">
        <v>523</v>
      </c>
      <c r="C66" s="132" t="s">
        <v>674</v>
      </c>
      <c r="D66" s="132" t="s">
        <v>675</v>
      </c>
      <c r="E66" s="133">
        <v>2032.177596</v>
      </c>
      <c r="F66" s="133">
        <v>2002.285396</v>
      </c>
      <c r="G66" s="133">
        <v>1714.056796</v>
      </c>
      <c r="H66" s="133">
        <v>288.2286</v>
      </c>
      <c r="I66" s="133">
        <v>29.8922</v>
      </c>
      <c r="J66" s="133">
        <v>29.8922</v>
      </c>
      <c r="K66" s="9"/>
    </row>
    <row r="67" ht="16.55" customHeight="1" spans="1:11">
      <c r="A67" s="9"/>
      <c r="B67" s="132" t="s">
        <v>524</v>
      </c>
      <c r="C67" s="132" t="s">
        <v>674</v>
      </c>
      <c r="D67" s="132" t="s">
        <v>675</v>
      </c>
      <c r="E67" s="133">
        <v>2594.182464</v>
      </c>
      <c r="F67" s="133">
        <v>2525.572036</v>
      </c>
      <c r="G67" s="133">
        <v>2137.613836</v>
      </c>
      <c r="H67" s="133">
        <v>387.9582</v>
      </c>
      <c r="I67" s="133">
        <v>68.610428</v>
      </c>
      <c r="J67" s="133">
        <v>68.610428</v>
      </c>
      <c r="K67" s="9"/>
    </row>
    <row r="68" ht="16.55" customHeight="1" spans="1:11">
      <c r="A68" s="9"/>
      <c r="B68" s="132" t="s">
        <v>524</v>
      </c>
      <c r="C68" s="132" t="s">
        <v>687</v>
      </c>
      <c r="D68" s="132" t="s">
        <v>688</v>
      </c>
      <c r="E68" s="133">
        <v>56.235024</v>
      </c>
      <c r="F68" s="133">
        <v>56.235024</v>
      </c>
      <c r="G68" s="133">
        <v>56.235024</v>
      </c>
      <c r="H68" s="133"/>
      <c r="I68" s="133"/>
      <c r="J68" s="133"/>
      <c r="K68" s="9"/>
    </row>
    <row r="69" ht="16.55" customHeight="1" spans="1:11">
      <c r="A69" s="9"/>
      <c r="B69" s="132" t="s">
        <v>525</v>
      </c>
      <c r="C69" s="132" t="s">
        <v>674</v>
      </c>
      <c r="D69" s="132" t="s">
        <v>675</v>
      </c>
      <c r="E69" s="133">
        <v>2113.239398</v>
      </c>
      <c r="F69" s="133">
        <v>2049.110793</v>
      </c>
      <c r="G69" s="133">
        <v>1734.823993</v>
      </c>
      <c r="H69" s="133">
        <v>314.2868</v>
      </c>
      <c r="I69" s="133">
        <v>64.128605</v>
      </c>
      <c r="J69" s="133">
        <v>64.128605</v>
      </c>
      <c r="K69" s="9"/>
    </row>
    <row r="70" ht="16.55" customHeight="1" spans="1:11">
      <c r="A70" s="9"/>
      <c r="B70" s="132" t="s">
        <v>526</v>
      </c>
      <c r="C70" s="132" t="s">
        <v>674</v>
      </c>
      <c r="D70" s="132" t="s">
        <v>675</v>
      </c>
      <c r="E70" s="133">
        <v>748.937384</v>
      </c>
      <c r="F70" s="133">
        <v>719.75636</v>
      </c>
      <c r="G70" s="133">
        <v>611.49916</v>
      </c>
      <c r="H70" s="133">
        <v>108.2572</v>
      </c>
      <c r="I70" s="133">
        <v>29.181024</v>
      </c>
      <c r="J70" s="133">
        <v>29.181024</v>
      </c>
      <c r="K70" s="9"/>
    </row>
    <row r="71" ht="16.55" customHeight="1" spans="1:11">
      <c r="A71" s="9"/>
      <c r="B71" s="132" t="s">
        <v>527</v>
      </c>
      <c r="C71" s="132" t="s">
        <v>674</v>
      </c>
      <c r="D71" s="132" t="s">
        <v>675</v>
      </c>
      <c r="E71" s="133">
        <v>1033.519175</v>
      </c>
      <c r="F71" s="133">
        <v>1009.9458</v>
      </c>
      <c r="G71" s="133">
        <v>874.6702</v>
      </c>
      <c r="H71" s="133">
        <v>135.2756</v>
      </c>
      <c r="I71" s="133">
        <v>23.573375</v>
      </c>
      <c r="J71" s="133">
        <v>23.573375</v>
      </c>
      <c r="K71" s="9"/>
    </row>
    <row r="72" ht="16.55" customHeight="1" spans="1:11">
      <c r="A72" s="9"/>
      <c r="B72" s="132" t="s">
        <v>527</v>
      </c>
      <c r="C72" s="132" t="s">
        <v>687</v>
      </c>
      <c r="D72" s="132" t="s">
        <v>688</v>
      </c>
      <c r="E72" s="133">
        <v>22.690224</v>
      </c>
      <c r="F72" s="133">
        <v>22.690224</v>
      </c>
      <c r="G72" s="133">
        <v>22.690224</v>
      </c>
      <c r="H72" s="133"/>
      <c r="I72" s="133"/>
      <c r="J72" s="133"/>
      <c r="K72" s="9"/>
    </row>
    <row r="73" ht="25" customHeight="1" spans="1:11">
      <c r="A73" s="9"/>
      <c r="B73" s="132" t="s">
        <v>528</v>
      </c>
      <c r="C73" s="132" t="s">
        <v>674</v>
      </c>
      <c r="D73" s="132" t="s">
        <v>675</v>
      </c>
      <c r="E73" s="133">
        <v>4252.430729</v>
      </c>
      <c r="F73" s="133">
        <v>4130.295972</v>
      </c>
      <c r="G73" s="133">
        <v>3489.266372</v>
      </c>
      <c r="H73" s="133">
        <v>641.0296</v>
      </c>
      <c r="I73" s="133">
        <v>122.134757</v>
      </c>
      <c r="J73" s="133">
        <v>122.134757</v>
      </c>
      <c r="K73" s="9"/>
    </row>
    <row r="74" ht="16.55" customHeight="1" spans="1:11">
      <c r="A74" s="9"/>
      <c r="B74" s="132" t="s">
        <v>529</v>
      </c>
      <c r="C74" s="132" t="s">
        <v>674</v>
      </c>
      <c r="D74" s="132" t="s">
        <v>675</v>
      </c>
      <c r="E74" s="133">
        <v>5040.718339</v>
      </c>
      <c r="F74" s="133">
        <v>4916.946316</v>
      </c>
      <c r="G74" s="133">
        <v>4192.539716</v>
      </c>
      <c r="H74" s="133">
        <v>724.4066</v>
      </c>
      <c r="I74" s="133">
        <v>123.772023</v>
      </c>
      <c r="J74" s="133">
        <v>123.772023</v>
      </c>
      <c r="K74" s="9"/>
    </row>
    <row r="75" ht="16.55" customHeight="1" spans="1:11">
      <c r="A75" s="9"/>
      <c r="B75" s="132" t="s">
        <v>530</v>
      </c>
      <c r="C75" s="132" t="s">
        <v>674</v>
      </c>
      <c r="D75" s="132" t="s">
        <v>675</v>
      </c>
      <c r="E75" s="133">
        <v>1809.70116</v>
      </c>
      <c r="F75" s="133">
        <v>1774.44206</v>
      </c>
      <c r="G75" s="133">
        <v>1519.77406</v>
      </c>
      <c r="H75" s="133">
        <v>254.668</v>
      </c>
      <c r="I75" s="133">
        <v>35.2591</v>
      </c>
      <c r="J75" s="133">
        <v>35.2591</v>
      </c>
      <c r="K75" s="9"/>
    </row>
    <row r="76" ht="16.55" customHeight="1" spans="1:11">
      <c r="A76" s="9"/>
      <c r="B76" s="132" t="s">
        <v>530</v>
      </c>
      <c r="C76" s="132" t="s">
        <v>687</v>
      </c>
      <c r="D76" s="132" t="s">
        <v>688</v>
      </c>
      <c r="E76" s="133">
        <v>18.2658</v>
      </c>
      <c r="F76" s="133">
        <v>18.2658</v>
      </c>
      <c r="G76" s="133">
        <v>18.2658</v>
      </c>
      <c r="H76" s="133"/>
      <c r="I76" s="133"/>
      <c r="J76" s="133"/>
      <c r="K76" s="9"/>
    </row>
    <row r="77" ht="16.55" customHeight="1" spans="1:11">
      <c r="A77" s="9"/>
      <c r="B77" s="132" t="s">
        <v>531</v>
      </c>
      <c r="C77" s="132" t="s">
        <v>674</v>
      </c>
      <c r="D77" s="132" t="s">
        <v>675</v>
      </c>
      <c r="E77" s="133">
        <v>2946.890525</v>
      </c>
      <c r="F77" s="133">
        <v>2868.901908</v>
      </c>
      <c r="G77" s="133">
        <v>2352.466708</v>
      </c>
      <c r="H77" s="133">
        <v>516.4352</v>
      </c>
      <c r="I77" s="133">
        <v>77.988617</v>
      </c>
      <c r="J77" s="133">
        <v>77.988617</v>
      </c>
      <c r="K77" s="9"/>
    </row>
    <row r="78" ht="16.55" customHeight="1" spans="1:11">
      <c r="A78" s="9"/>
      <c r="B78" s="132" t="s">
        <v>532</v>
      </c>
      <c r="C78" s="132" t="s">
        <v>674</v>
      </c>
      <c r="D78" s="132" t="s">
        <v>675</v>
      </c>
      <c r="E78" s="133">
        <v>2088.358116</v>
      </c>
      <c r="F78" s="133">
        <v>2056.646316</v>
      </c>
      <c r="G78" s="133">
        <v>1739.977316</v>
      </c>
      <c r="H78" s="133">
        <v>316.669</v>
      </c>
      <c r="I78" s="133">
        <v>31.7118</v>
      </c>
      <c r="J78" s="133">
        <v>31.7118</v>
      </c>
      <c r="K78" s="9"/>
    </row>
    <row r="79" ht="16.55" customHeight="1" spans="1:11">
      <c r="A79" s="9"/>
      <c r="B79" s="132" t="s">
        <v>532</v>
      </c>
      <c r="C79" s="132" t="s">
        <v>668</v>
      </c>
      <c r="D79" s="132" t="s">
        <v>669</v>
      </c>
      <c r="E79" s="133">
        <v>35.887806</v>
      </c>
      <c r="F79" s="133"/>
      <c r="G79" s="133"/>
      <c r="H79" s="133"/>
      <c r="I79" s="133">
        <v>35.887806</v>
      </c>
      <c r="J79" s="133">
        <v>35.887806</v>
      </c>
      <c r="K79" s="9"/>
    </row>
    <row r="80" ht="16.55" customHeight="1" spans="1:11">
      <c r="A80" s="9"/>
      <c r="B80" s="132" t="s">
        <v>534</v>
      </c>
      <c r="C80" s="132" t="s">
        <v>674</v>
      </c>
      <c r="D80" s="132" t="s">
        <v>675</v>
      </c>
      <c r="E80" s="133">
        <v>2785.723145</v>
      </c>
      <c r="F80" s="133">
        <v>2667.363388</v>
      </c>
      <c r="G80" s="133">
        <v>2247.709988</v>
      </c>
      <c r="H80" s="133">
        <v>419.6534</v>
      </c>
      <c r="I80" s="133">
        <v>118.359757</v>
      </c>
      <c r="J80" s="133">
        <v>118.359757</v>
      </c>
      <c r="K80" s="9"/>
    </row>
    <row r="81" ht="16.55" customHeight="1" spans="1:11">
      <c r="A81" s="9"/>
      <c r="B81" s="132" t="s">
        <v>536</v>
      </c>
      <c r="C81" s="132" t="s">
        <v>674</v>
      </c>
      <c r="D81" s="132" t="s">
        <v>675</v>
      </c>
      <c r="E81" s="133">
        <v>3008.049145</v>
      </c>
      <c r="F81" s="133">
        <v>2920.687956</v>
      </c>
      <c r="G81" s="133">
        <v>2554.147156</v>
      </c>
      <c r="H81" s="133">
        <v>366.5408</v>
      </c>
      <c r="I81" s="133">
        <v>87.361189</v>
      </c>
      <c r="J81" s="133">
        <v>87.361189</v>
      </c>
      <c r="K81" s="9"/>
    </row>
    <row r="82" ht="16.55" customHeight="1" spans="1:11">
      <c r="A82" s="9"/>
      <c r="B82" s="132" t="s">
        <v>537</v>
      </c>
      <c r="C82" s="132" t="s">
        <v>674</v>
      </c>
      <c r="D82" s="132" t="s">
        <v>675</v>
      </c>
      <c r="E82" s="133">
        <v>3371.379405</v>
      </c>
      <c r="F82" s="133">
        <v>3291.433728</v>
      </c>
      <c r="G82" s="133">
        <v>2806.635928</v>
      </c>
      <c r="H82" s="133">
        <v>484.7978</v>
      </c>
      <c r="I82" s="133">
        <v>79.945677</v>
      </c>
      <c r="J82" s="133">
        <v>79.945677</v>
      </c>
      <c r="K82" s="9"/>
    </row>
    <row r="83" ht="16.55" customHeight="1" spans="1:11">
      <c r="A83" s="9"/>
      <c r="B83" s="132" t="s">
        <v>538</v>
      </c>
      <c r="C83" s="132" t="s">
        <v>674</v>
      </c>
      <c r="D83" s="132" t="s">
        <v>675</v>
      </c>
      <c r="E83" s="133">
        <v>4925.647266</v>
      </c>
      <c r="F83" s="133">
        <v>4826.673806</v>
      </c>
      <c r="G83" s="133">
        <v>4245.812406</v>
      </c>
      <c r="H83" s="133">
        <v>580.8614</v>
      </c>
      <c r="I83" s="133">
        <v>98.97346</v>
      </c>
      <c r="J83" s="133">
        <v>98.97346</v>
      </c>
      <c r="K83" s="9"/>
    </row>
    <row r="84" ht="16.55" customHeight="1" spans="1:11">
      <c r="A84" s="9"/>
      <c r="B84" s="132" t="s">
        <v>539</v>
      </c>
      <c r="C84" s="132" t="s">
        <v>674</v>
      </c>
      <c r="D84" s="132" t="s">
        <v>675</v>
      </c>
      <c r="E84" s="133">
        <v>2899.019596</v>
      </c>
      <c r="F84" s="133">
        <v>2861.459596</v>
      </c>
      <c r="G84" s="133">
        <v>2449.680796</v>
      </c>
      <c r="H84" s="133">
        <v>411.7788</v>
      </c>
      <c r="I84" s="133">
        <v>37.56</v>
      </c>
      <c r="J84" s="133">
        <v>37.56</v>
      </c>
      <c r="K84" s="9"/>
    </row>
    <row r="85" ht="16.55" customHeight="1" spans="1:11">
      <c r="A85" s="9"/>
      <c r="B85" s="132" t="s">
        <v>539</v>
      </c>
      <c r="C85" s="132" t="s">
        <v>687</v>
      </c>
      <c r="D85" s="132" t="s">
        <v>688</v>
      </c>
      <c r="E85" s="133">
        <v>18.761184</v>
      </c>
      <c r="F85" s="133">
        <v>18.761184</v>
      </c>
      <c r="G85" s="133">
        <v>18.761184</v>
      </c>
      <c r="H85" s="133"/>
      <c r="I85" s="133"/>
      <c r="J85" s="133"/>
      <c r="K85" s="9"/>
    </row>
    <row r="86" ht="16.55" customHeight="1" spans="1:11">
      <c r="A86" s="9"/>
      <c r="B86" s="132" t="s">
        <v>540</v>
      </c>
      <c r="C86" s="132" t="s">
        <v>674</v>
      </c>
      <c r="D86" s="132" t="s">
        <v>675</v>
      </c>
      <c r="E86" s="133">
        <v>3016.196312</v>
      </c>
      <c r="F86" s="133">
        <v>2980.440412</v>
      </c>
      <c r="G86" s="133">
        <v>2552.693812</v>
      </c>
      <c r="H86" s="133">
        <v>427.7466</v>
      </c>
      <c r="I86" s="133">
        <v>35.7559</v>
      </c>
      <c r="J86" s="133">
        <v>35.7559</v>
      </c>
      <c r="K86" s="9"/>
    </row>
    <row r="87" ht="16.55" customHeight="1" spans="1:11">
      <c r="A87" s="9"/>
      <c r="B87" s="132" t="s">
        <v>542</v>
      </c>
      <c r="C87" s="132" t="s">
        <v>674</v>
      </c>
      <c r="D87" s="132" t="s">
        <v>675</v>
      </c>
      <c r="E87" s="133">
        <v>3371.389115</v>
      </c>
      <c r="F87" s="133">
        <v>3103.440144</v>
      </c>
      <c r="G87" s="133">
        <v>2574.910344</v>
      </c>
      <c r="H87" s="133">
        <v>528.5298</v>
      </c>
      <c r="I87" s="133">
        <v>267.948971</v>
      </c>
      <c r="J87" s="133">
        <v>267.948971</v>
      </c>
      <c r="K87" s="9"/>
    </row>
    <row r="88" ht="16.55" customHeight="1" spans="1:11">
      <c r="A88" s="9"/>
      <c r="B88" s="132" t="s">
        <v>545</v>
      </c>
      <c r="C88" s="132" t="s">
        <v>674</v>
      </c>
      <c r="D88" s="132" t="s">
        <v>675</v>
      </c>
      <c r="E88" s="133">
        <v>2331.617858</v>
      </c>
      <c r="F88" s="133">
        <v>2259.838196</v>
      </c>
      <c r="G88" s="133">
        <v>1893.167196</v>
      </c>
      <c r="H88" s="133">
        <v>366.671</v>
      </c>
      <c r="I88" s="133">
        <v>71.779662</v>
      </c>
      <c r="J88" s="133">
        <v>71.779662</v>
      </c>
      <c r="K88" s="9"/>
    </row>
    <row r="89" ht="16.55" customHeight="1" spans="1:11">
      <c r="A89" s="9"/>
      <c r="B89" s="132" t="s">
        <v>546</v>
      </c>
      <c r="C89" s="132" t="s">
        <v>674</v>
      </c>
      <c r="D89" s="132" t="s">
        <v>675</v>
      </c>
      <c r="E89" s="133">
        <v>2375.073468</v>
      </c>
      <c r="F89" s="133">
        <v>2222.581756</v>
      </c>
      <c r="G89" s="133">
        <v>1797.347156</v>
      </c>
      <c r="H89" s="133">
        <v>425.2346</v>
      </c>
      <c r="I89" s="133">
        <v>152.491712</v>
      </c>
      <c r="J89" s="133">
        <v>152.491712</v>
      </c>
      <c r="K89" s="9"/>
    </row>
    <row r="90" ht="16.55" customHeight="1" spans="1:11">
      <c r="A90" s="9"/>
      <c r="B90" s="132" t="s">
        <v>547</v>
      </c>
      <c r="C90" s="132" t="s">
        <v>674</v>
      </c>
      <c r="D90" s="132" t="s">
        <v>675</v>
      </c>
      <c r="E90" s="133">
        <v>1630.580415</v>
      </c>
      <c r="F90" s="133">
        <v>1506.172496</v>
      </c>
      <c r="G90" s="133">
        <v>1169.085496</v>
      </c>
      <c r="H90" s="133">
        <v>337.087</v>
      </c>
      <c r="I90" s="133">
        <v>124.407919</v>
      </c>
      <c r="J90" s="133">
        <v>124.407919</v>
      </c>
      <c r="K90" s="9"/>
    </row>
    <row r="91" ht="16.55" customHeight="1" spans="1:11">
      <c r="A91" s="9"/>
      <c r="B91" s="132" t="s">
        <v>548</v>
      </c>
      <c r="C91" s="132" t="s">
        <v>674</v>
      </c>
      <c r="D91" s="132" t="s">
        <v>675</v>
      </c>
      <c r="E91" s="133">
        <v>1124.781346</v>
      </c>
      <c r="F91" s="133">
        <v>716.9504</v>
      </c>
      <c r="G91" s="133">
        <v>503.2642</v>
      </c>
      <c r="H91" s="133">
        <v>213.6862</v>
      </c>
      <c r="I91" s="133">
        <v>407.830946</v>
      </c>
      <c r="J91" s="133">
        <v>407.830946</v>
      </c>
      <c r="K91" s="9"/>
    </row>
    <row r="92" ht="16.55" customHeight="1" spans="1:11">
      <c r="A92" s="9"/>
      <c r="B92" s="132" t="s">
        <v>549</v>
      </c>
      <c r="C92" s="132" t="s">
        <v>674</v>
      </c>
      <c r="D92" s="132" t="s">
        <v>675</v>
      </c>
      <c r="E92" s="133">
        <v>1481.075078</v>
      </c>
      <c r="F92" s="133">
        <v>1423.002</v>
      </c>
      <c r="G92" s="133">
        <v>1120.7434</v>
      </c>
      <c r="H92" s="133">
        <v>302.2586</v>
      </c>
      <c r="I92" s="133">
        <v>58.073078</v>
      </c>
      <c r="J92" s="133">
        <v>58.073078</v>
      </c>
      <c r="K92" s="9"/>
    </row>
    <row r="93" ht="16.55" customHeight="1" spans="1:11">
      <c r="A93" s="9"/>
      <c r="B93" s="132" t="s">
        <v>550</v>
      </c>
      <c r="C93" s="132" t="s">
        <v>674</v>
      </c>
      <c r="D93" s="132" t="s">
        <v>675</v>
      </c>
      <c r="E93" s="133">
        <v>1074.03117</v>
      </c>
      <c r="F93" s="133">
        <v>1018.992592</v>
      </c>
      <c r="G93" s="133">
        <v>849.762792</v>
      </c>
      <c r="H93" s="133">
        <v>169.2298</v>
      </c>
      <c r="I93" s="133">
        <v>55.038578</v>
      </c>
      <c r="J93" s="133">
        <v>55.038578</v>
      </c>
      <c r="K93" s="9"/>
    </row>
    <row r="94" ht="16.55" customHeight="1" spans="1:11">
      <c r="A94" s="9"/>
      <c r="B94" s="132" t="s">
        <v>551</v>
      </c>
      <c r="C94" s="132" t="s">
        <v>672</v>
      </c>
      <c r="D94" s="132" t="s">
        <v>673</v>
      </c>
      <c r="E94" s="133">
        <v>2479.798173</v>
      </c>
      <c r="F94" s="133">
        <v>2439.776076</v>
      </c>
      <c r="G94" s="133">
        <v>2143.802476</v>
      </c>
      <c r="H94" s="133">
        <v>295.9736</v>
      </c>
      <c r="I94" s="133">
        <v>40.022097</v>
      </c>
      <c r="J94" s="133">
        <v>40.022097</v>
      </c>
      <c r="K94" s="9"/>
    </row>
    <row r="95" ht="16.55" customHeight="1" spans="1:11">
      <c r="A95" s="9"/>
      <c r="B95" s="132" t="s">
        <v>553</v>
      </c>
      <c r="C95" s="132" t="s">
        <v>672</v>
      </c>
      <c r="D95" s="132" t="s">
        <v>673</v>
      </c>
      <c r="E95" s="133">
        <v>1156.528956</v>
      </c>
      <c r="F95" s="133">
        <v>1146.412156</v>
      </c>
      <c r="G95" s="133">
        <v>1017.574156</v>
      </c>
      <c r="H95" s="133">
        <v>128.838</v>
      </c>
      <c r="I95" s="133">
        <v>10.1168</v>
      </c>
      <c r="J95" s="133">
        <v>10.1168</v>
      </c>
      <c r="K95" s="9"/>
    </row>
    <row r="96" ht="16.55" customHeight="1" spans="1:11">
      <c r="A96" s="9"/>
      <c r="B96" s="132" t="s">
        <v>553</v>
      </c>
      <c r="C96" s="132" t="s">
        <v>687</v>
      </c>
      <c r="D96" s="132" t="s">
        <v>688</v>
      </c>
      <c r="E96" s="133">
        <v>20.8716</v>
      </c>
      <c r="F96" s="133">
        <v>20.8716</v>
      </c>
      <c r="G96" s="133">
        <v>20.8716</v>
      </c>
      <c r="H96" s="133"/>
      <c r="I96" s="133"/>
      <c r="J96" s="133"/>
      <c r="K96" s="9"/>
    </row>
    <row r="97" ht="16.55" customHeight="1" spans="1:11">
      <c r="A97" s="9"/>
      <c r="B97" s="132" t="s">
        <v>554</v>
      </c>
      <c r="C97" s="132" t="s">
        <v>672</v>
      </c>
      <c r="D97" s="132" t="s">
        <v>673</v>
      </c>
      <c r="E97" s="133">
        <v>34.0774</v>
      </c>
      <c r="F97" s="133">
        <v>33.0804</v>
      </c>
      <c r="G97" s="133">
        <v>22.4304</v>
      </c>
      <c r="H97" s="133">
        <v>10.65</v>
      </c>
      <c r="I97" s="133">
        <v>0.997</v>
      </c>
      <c r="J97" s="133">
        <v>0.997</v>
      </c>
      <c r="K97" s="9"/>
    </row>
    <row r="98" ht="16.55" customHeight="1" spans="1:11">
      <c r="A98" s="9"/>
      <c r="B98" s="132" t="s">
        <v>555</v>
      </c>
      <c r="C98" s="132" t="s">
        <v>672</v>
      </c>
      <c r="D98" s="132" t="s">
        <v>673</v>
      </c>
      <c r="E98" s="133">
        <v>5544.595745</v>
      </c>
      <c r="F98" s="133">
        <v>5445.152392</v>
      </c>
      <c r="G98" s="133">
        <v>4577.933192</v>
      </c>
      <c r="H98" s="133">
        <v>867.2192</v>
      </c>
      <c r="I98" s="133">
        <v>99.443353</v>
      </c>
      <c r="J98" s="133">
        <v>99.443353</v>
      </c>
      <c r="K98" s="9"/>
    </row>
    <row r="99" ht="16.55" customHeight="1" spans="1:11">
      <c r="A99" s="9"/>
      <c r="B99" s="132" t="s">
        <v>556</v>
      </c>
      <c r="C99" s="132" t="s">
        <v>672</v>
      </c>
      <c r="D99" s="132" t="s">
        <v>673</v>
      </c>
      <c r="E99" s="133">
        <v>2016.693396</v>
      </c>
      <c r="F99" s="133">
        <v>1997.782396</v>
      </c>
      <c r="G99" s="133">
        <v>1781.847196</v>
      </c>
      <c r="H99" s="133">
        <v>215.9352</v>
      </c>
      <c r="I99" s="133">
        <v>18.911</v>
      </c>
      <c r="J99" s="133">
        <v>18.911</v>
      </c>
      <c r="K99" s="9"/>
    </row>
    <row r="100" ht="16.55" customHeight="1" spans="1:11">
      <c r="A100" s="9"/>
      <c r="B100" s="132" t="s">
        <v>558</v>
      </c>
      <c r="C100" s="132" t="s">
        <v>672</v>
      </c>
      <c r="D100" s="132" t="s">
        <v>673</v>
      </c>
      <c r="E100" s="133">
        <v>1437.160396</v>
      </c>
      <c r="F100" s="133">
        <v>1423.569196</v>
      </c>
      <c r="G100" s="133">
        <v>1275.422396</v>
      </c>
      <c r="H100" s="133">
        <v>148.1468</v>
      </c>
      <c r="I100" s="133">
        <v>13.5912</v>
      </c>
      <c r="J100" s="133">
        <v>13.5912</v>
      </c>
      <c r="K100" s="9"/>
    </row>
    <row r="101" ht="16.55" customHeight="1" spans="1:11">
      <c r="A101" s="9"/>
      <c r="B101" s="132" t="s">
        <v>559</v>
      </c>
      <c r="C101" s="132" t="s">
        <v>672</v>
      </c>
      <c r="D101" s="132" t="s">
        <v>673</v>
      </c>
      <c r="E101" s="133">
        <v>1295.431916</v>
      </c>
      <c r="F101" s="133">
        <v>1269.506116</v>
      </c>
      <c r="G101" s="133">
        <v>1114.367116</v>
      </c>
      <c r="H101" s="133">
        <v>155.139</v>
      </c>
      <c r="I101" s="133">
        <v>25.9258</v>
      </c>
      <c r="J101" s="133">
        <v>25.9258</v>
      </c>
      <c r="K101" s="9"/>
    </row>
    <row r="102" ht="16.55" customHeight="1" spans="1:11">
      <c r="A102" s="9"/>
      <c r="B102" s="132" t="s">
        <v>559</v>
      </c>
      <c r="C102" s="132" t="s">
        <v>687</v>
      </c>
      <c r="D102" s="132" t="s">
        <v>688</v>
      </c>
      <c r="E102" s="133">
        <v>18.73458</v>
      </c>
      <c r="F102" s="133">
        <v>18.73458</v>
      </c>
      <c r="G102" s="133">
        <v>18.73458</v>
      </c>
      <c r="H102" s="133"/>
      <c r="I102" s="133"/>
      <c r="J102" s="133"/>
      <c r="K102" s="9"/>
    </row>
    <row r="103" ht="16.55" customHeight="1" spans="1:11">
      <c r="A103" s="9"/>
      <c r="B103" s="132" t="s">
        <v>560</v>
      </c>
      <c r="C103" s="132" t="s">
        <v>672</v>
      </c>
      <c r="D103" s="132" t="s">
        <v>673</v>
      </c>
      <c r="E103" s="133">
        <v>1048.09318</v>
      </c>
      <c r="F103" s="133">
        <v>1038.24358</v>
      </c>
      <c r="G103" s="133">
        <v>914.06398</v>
      </c>
      <c r="H103" s="133">
        <v>124.1796</v>
      </c>
      <c r="I103" s="133">
        <v>9.8496</v>
      </c>
      <c r="J103" s="133">
        <v>9.8496</v>
      </c>
      <c r="K103" s="9"/>
    </row>
    <row r="104" ht="16.55" customHeight="1" spans="1:11">
      <c r="A104" s="9"/>
      <c r="B104" s="132" t="s">
        <v>561</v>
      </c>
      <c r="C104" s="132" t="s">
        <v>672</v>
      </c>
      <c r="D104" s="132" t="s">
        <v>673</v>
      </c>
      <c r="E104" s="133">
        <v>1811.948196</v>
      </c>
      <c r="F104" s="133">
        <v>1788.102596</v>
      </c>
      <c r="G104" s="133">
        <v>1597.802796</v>
      </c>
      <c r="H104" s="133">
        <v>190.2998</v>
      </c>
      <c r="I104" s="133">
        <v>23.8456</v>
      </c>
      <c r="J104" s="133">
        <v>23.8456</v>
      </c>
      <c r="K104" s="9"/>
    </row>
    <row r="105" ht="16.55" customHeight="1" spans="1:11">
      <c r="A105" s="9"/>
      <c r="B105" s="132" t="s">
        <v>563</v>
      </c>
      <c r="C105" s="132" t="s">
        <v>672</v>
      </c>
      <c r="D105" s="132" t="s">
        <v>673</v>
      </c>
      <c r="E105" s="133">
        <v>888.682</v>
      </c>
      <c r="F105" s="133">
        <v>883.2787</v>
      </c>
      <c r="G105" s="133">
        <v>765.0107</v>
      </c>
      <c r="H105" s="133">
        <v>118.268</v>
      </c>
      <c r="I105" s="133">
        <v>5.4033</v>
      </c>
      <c r="J105" s="133">
        <v>5.4033</v>
      </c>
      <c r="K105" s="9"/>
    </row>
    <row r="106" ht="16.55" customHeight="1" spans="1:11">
      <c r="A106" s="9"/>
      <c r="B106" s="132" t="s">
        <v>564</v>
      </c>
      <c r="C106" s="132" t="s">
        <v>672</v>
      </c>
      <c r="D106" s="132" t="s">
        <v>673</v>
      </c>
      <c r="E106" s="133">
        <v>1690.796008</v>
      </c>
      <c r="F106" s="133">
        <v>1648.063396</v>
      </c>
      <c r="G106" s="133">
        <v>1408.117196</v>
      </c>
      <c r="H106" s="133">
        <v>239.9462</v>
      </c>
      <c r="I106" s="133">
        <v>42.732612</v>
      </c>
      <c r="J106" s="133">
        <v>42.732612</v>
      </c>
      <c r="K106" s="9"/>
    </row>
    <row r="107" ht="16.55" customHeight="1" spans="1:11">
      <c r="A107" s="9"/>
      <c r="B107" s="132" t="s">
        <v>565</v>
      </c>
      <c r="C107" s="132" t="s">
        <v>672</v>
      </c>
      <c r="D107" s="132" t="s">
        <v>673</v>
      </c>
      <c r="E107" s="133">
        <v>1553.973936</v>
      </c>
      <c r="F107" s="133">
        <v>1528.701236</v>
      </c>
      <c r="G107" s="133">
        <v>1336.775236</v>
      </c>
      <c r="H107" s="133">
        <v>191.926</v>
      </c>
      <c r="I107" s="133">
        <v>25.2727</v>
      </c>
      <c r="J107" s="133">
        <v>25.2727</v>
      </c>
      <c r="K107" s="9"/>
    </row>
    <row r="108" ht="16.55" customHeight="1" spans="1:11">
      <c r="A108" s="9"/>
      <c r="B108" s="132" t="s">
        <v>566</v>
      </c>
      <c r="C108" s="132" t="s">
        <v>672</v>
      </c>
      <c r="D108" s="132" t="s">
        <v>673</v>
      </c>
      <c r="E108" s="133">
        <v>3684.6987</v>
      </c>
      <c r="F108" s="133">
        <v>3632.0478</v>
      </c>
      <c r="G108" s="133">
        <v>3239.3464</v>
      </c>
      <c r="H108" s="133">
        <v>392.7014</v>
      </c>
      <c r="I108" s="133">
        <v>52.6509</v>
      </c>
      <c r="J108" s="133">
        <v>52.6509</v>
      </c>
      <c r="K108" s="9"/>
    </row>
    <row r="109" ht="16.55" customHeight="1" spans="1:11">
      <c r="A109" s="9"/>
      <c r="B109" s="132" t="s">
        <v>567</v>
      </c>
      <c r="C109" s="132" t="s">
        <v>672</v>
      </c>
      <c r="D109" s="132" t="s">
        <v>673</v>
      </c>
      <c r="E109" s="133">
        <v>1564.145847</v>
      </c>
      <c r="F109" s="133">
        <v>1535.018596</v>
      </c>
      <c r="G109" s="133">
        <v>1378.414396</v>
      </c>
      <c r="H109" s="133">
        <v>156.6042</v>
      </c>
      <c r="I109" s="133">
        <v>29.127251</v>
      </c>
      <c r="J109" s="133">
        <v>29.127251</v>
      </c>
      <c r="K109" s="9"/>
    </row>
    <row r="110" ht="16.55" customHeight="1" spans="1:11">
      <c r="A110" s="9"/>
      <c r="B110" s="132" t="s">
        <v>568</v>
      </c>
      <c r="C110" s="132" t="s">
        <v>672</v>
      </c>
      <c r="D110" s="132" t="s">
        <v>673</v>
      </c>
      <c r="E110" s="133">
        <v>2423.279619</v>
      </c>
      <c r="F110" s="133">
        <v>2338.198196</v>
      </c>
      <c r="G110" s="133">
        <v>2080.572596</v>
      </c>
      <c r="H110" s="133">
        <v>257.6256</v>
      </c>
      <c r="I110" s="133">
        <v>85.081423</v>
      </c>
      <c r="J110" s="133">
        <v>85.081423</v>
      </c>
      <c r="K110" s="9"/>
    </row>
    <row r="111" ht="16.55" customHeight="1" spans="1:11">
      <c r="A111" s="9"/>
      <c r="B111" s="132" t="s">
        <v>569</v>
      </c>
      <c r="C111" s="132" t="s">
        <v>672</v>
      </c>
      <c r="D111" s="132" t="s">
        <v>673</v>
      </c>
      <c r="E111" s="133">
        <v>4301.874926</v>
      </c>
      <c r="F111" s="133">
        <v>4223.138396</v>
      </c>
      <c r="G111" s="133">
        <v>3626.307596</v>
      </c>
      <c r="H111" s="133">
        <v>596.8308</v>
      </c>
      <c r="I111" s="133">
        <v>78.73653</v>
      </c>
      <c r="J111" s="133">
        <v>78.73653</v>
      </c>
      <c r="K111" s="9"/>
    </row>
    <row r="112" ht="16.55" customHeight="1" spans="1:11">
      <c r="A112" s="9"/>
      <c r="B112" s="132" t="s">
        <v>570</v>
      </c>
      <c r="C112" s="132" t="s">
        <v>672</v>
      </c>
      <c r="D112" s="132" t="s">
        <v>673</v>
      </c>
      <c r="E112" s="133">
        <v>4467.667756</v>
      </c>
      <c r="F112" s="133">
        <v>4421.032156</v>
      </c>
      <c r="G112" s="133">
        <v>3894.043156</v>
      </c>
      <c r="H112" s="133">
        <v>526.989</v>
      </c>
      <c r="I112" s="133">
        <v>46.6356</v>
      </c>
      <c r="J112" s="133">
        <v>46.6356</v>
      </c>
      <c r="K112" s="9"/>
    </row>
    <row r="113" ht="16.55" customHeight="1" spans="1:11">
      <c r="A113" s="9"/>
      <c r="B113" s="132" t="s">
        <v>570</v>
      </c>
      <c r="C113" s="132" t="s">
        <v>687</v>
      </c>
      <c r="D113" s="132" t="s">
        <v>688</v>
      </c>
      <c r="E113" s="133">
        <v>20.4375</v>
      </c>
      <c r="F113" s="133">
        <v>20.4375</v>
      </c>
      <c r="G113" s="133">
        <v>20.4375</v>
      </c>
      <c r="H113" s="133"/>
      <c r="I113" s="133"/>
      <c r="J113" s="133"/>
      <c r="K113" s="9"/>
    </row>
    <row r="114" ht="16.55" customHeight="1" spans="1:11">
      <c r="A114" s="9"/>
      <c r="B114" s="132" t="s">
        <v>572</v>
      </c>
      <c r="C114" s="132" t="s">
        <v>672</v>
      </c>
      <c r="D114" s="132" t="s">
        <v>673</v>
      </c>
      <c r="E114" s="133">
        <v>2208.142896</v>
      </c>
      <c r="F114" s="133">
        <v>2185.884396</v>
      </c>
      <c r="G114" s="133">
        <v>1931.873596</v>
      </c>
      <c r="H114" s="133">
        <v>254.0108</v>
      </c>
      <c r="I114" s="133">
        <v>22.2585</v>
      </c>
      <c r="J114" s="133">
        <v>22.2585</v>
      </c>
      <c r="K114" s="9"/>
    </row>
    <row r="115" ht="16.55" customHeight="1" spans="1:11">
      <c r="A115" s="9"/>
      <c r="B115" s="132" t="s">
        <v>573</v>
      </c>
      <c r="C115" s="132" t="s">
        <v>672</v>
      </c>
      <c r="D115" s="132" t="s">
        <v>673</v>
      </c>
      <c r="E115" s="133">
        <v>4999.716266</v>
      </c>
      <c r="F115" s="133">
        <v>4871.812596</v>
      </c>
      <c r="G115" s="133">
        <v>4111.397796</v>
      </c>
      <c r="H115" s="133">
        <v>760.4148</v>
      </c>
      <c r="I115" s="133">
        <v>127.90367</v>
      </c>
      <c r="J115" s="133">
        <v>127.90367</v>
      </c>
      <c r="K115" s="9"/>
    </row>
    <row r="116" ht="16.55" customHeight="1" spans="1:11">
      <c r="A116" s="9"/>
      <c r="B116" s="132" t="s">
        <v>574</v>
      </c>
      <c r="C116" s="132" t="s">
        <v>672</v>
      </c>
      <c r="D116" s="132" t="s">
        <v>673</v>
      </c>
      <c r="E116" s="133">
        <v>7574.438389</v>
      </c>
      <c r="F116" s="133">
        <v>7324.239726</v>
      </c>
      <c r="G116" s="133">
        <v>6139.867726</v>
      </c>
      <c r="H116" s="133">
        <v>1184.372</v>
      </c>
      <c r="I116" s="133">
        <v>250.198663</v>
      </c>
      <c r="J116" s="133">
        <v>250.198663</v>
      </c>
      <c r="K116" s="9"/>
    </row>
    <row r="117" ht="16.55" customHeight="1" spans="1:11">
      <c r="A117" s="9"/>
      <c r="B117" s="132" t="s">
        <v>575</v>
      </c>
      <c r="C117" s="132" t="s">
        <v>672</v>
      </c>
      <c r="D117" s="132" t="s">
        <v>673</v>
      </c>
      <c r="E117" s="133">
        <v>4828.071928</v>
      </c>
      <c r="F117" s="133">
        <v>4697.749796</v>
      </c>
      <c r="G117" s="133">
        <v>4008.543596</v>
      </c>
      <c r="H117" s="133">
        <v>689.2062</v>
      </c>
      <c r="I117" s="133">
        <v>130.322132</v>
      </c>
      <c r="J117" s="133">
        <v>130.322132</v>
      </c>
      <c r="K117" s="9"/>
    </row>
    <row r="118" ht="16.55" customHeight="1" spans="1:11">
      <c r="A118" s="9"/>
      <c r="B118" s="132" t="s">
        <v>575</v>
      </c>
      <c r="C118" s="132" t="s">
        <v>687</v>
      </c>
      <c r="D118" s="132" t="s">
        <v>688</v>
      </c>
      <c r="E118" s="133">
        <v>18.66396</v>
      </c>
      <c r="F118" s="133">
        <v>18.66396</v>
      </c>
      <c r="G118" s="133">
        <v>18.66396</v>
      </c>
      <c r="H118" s="133"/>
      <c r="I118" s="133"/>
      <c r="J118" s="133"/>
      <c r="K118" s="9"/>
    </row>
    <row r="119" ht="16.55" customHeight="1" spans="1:11">
      <c r="A119" s="9"/>
      <c r="B119" s="132" t="s">
        <v>576</v>
      </c>
      <c r="C119" s="132" t="s">
        <v>672</v>
      </c>
      <c r="D119" s="132" t="s">
        <v>673</v>
      </c>
      <c r="E119" s="133">
        <v>4395.344485</v>
      </c>
      <c r="F119" s="133">
        <v>4286.785724</v>
      </c>
      <c r="G119" s="133">
        <v>3737.118124</v>
      </c>
      <c r="H119" s="133">
        <v>549.6676</v>
      </c>
      <c r="I119" s="133">
        <v>108.558761</v>
      </c>
      <c r="J119" s="133">
        <v>108.558761</v>
      </c>
      <c r="K119" s="9"/>
    </row>
    <row r="120" ht="16.55" customHeight="1" spans="1:11">
      <c r="A120" s="9"/>
      <c r="B120" s="132" t="s">
        <v>576</v>
      </c>
      <c r="C120" s="132" t="s">
        <v>687</v>
      </c>
      <c r="D120" s="132" t="s">
        <v>688</v>
      </c>
      <c r="E120" s="133">
        <v>18.153636</v>
      </c>
      <c r="F120" s="133">
        <v>18.153636</v>
      </c>
      <c r="G120" s="133">
        <v>18.153636</v>
      </c>
      <c r="H120" s="133"/>
      <c r="I120" s="133"/>
      <c r="J120" s="133"/>
      <c r="K120" s="9"/>
    </row>
    <row r="121" ht="16.55" customHeight="1" spans="1:11">
      <c r="A121" s="9"/>
      <c r="B121" s="132" t="s">
        <v>577</v>
      </c>
      <c r="C121" s="132" t="s">
        <v>666</v>
      </c>
      <c r="D121" s="132" t="s">
        <v>667</v>
      </c>
      <c r="E121" s="133">
        <v>9154.235638</v>
      </c>
      <c r="F121" s="133">
        <v>9040.225436</v>
      </c>
      <c r="G121" s="133">
        <v>7985.030036</v>
      </c>
      <c r="H121" s="133">
        <v>1055.1954</v>
      </c>
      <c r="I121" s="133">
        <v>114.010202</v>
      </c>
      <c r="J121" s="133">
        <v>114.010202</v>
      </c>
      <c r="K121" s="9"/>
    </row>
    <row r="122" ht="16.55" customHeight="1" spans="1:11">
      <c r="A122" s="9"/>
      <c r="B122" s="132" t="s">
        <v>577</v>
      </c>
      <c r="C122" s="132" t="s">
        <v>668</v>
      </c>
      <c r="D122" s="132" t="s">
        <v>669</v>
      </c>
      <c r="E122" s="133">
        <v>857</v>
      </c>
      <c r="F122" s="133"/>
      <c r="G122" s="133"/>
      <c r="H122" s="133"/>
      <c r="I122" s="133">
        <v>857</v>
      </c>
      <c r="J122" s="133">
        <v>857</v>
      </c>
      <c r="K122" s="9"/>
    </row>
    <row r="123" ht="16.55" customHeight="1" spans="1:11">
      <c r="A123" s="9"/>
      <c r="B123" s="132" t="s">
        <v>579</v>
      </c>
      <c r="C123" s="132" t="s">
        <v>666</v>
      </c>
      <c r="D123" s="132" t="s">
        <v>667</v>
      </c>
      <c r="E123" s="133">
        <v>6349.521699</v>
      </c>
      <c r="F123" s="133">
        <v>6250.39036</v>
      </c>
      <c r="G123" s="133">
        <v>5468.36536</v>
      </c>
      <c r="H123" s="133">
        <v>782.025</v>
      </c>
      <c r="I123" s="133">
        <v>99.131339</v>
      </c>
      <c r="J123" s="133">
        <v>99.131339</v>
      </c>
      <c r="K123" s="9"/>
    </row>
    <row r="124" ht="16.55" customHeight="1" spans="1:11">
      <c r="A124" s="9"/>
      <c r="B124" s="132" t="s">
        <v>579</v>
      </c>
      <c r="C124" s="132" t="s">
        <v>687</v>
      </c>
      <c r="D124" s="132" t="s">
        <v>688</v>
      </c>
      <c r="E124" s="133">
        <v>18.6084</v>
      </c>
      <c r="F124" s="133">
        <v>18.6084</v>
      </c>
      <c r="G124" s="133">
        <v>18.6084</v>
      </c>
      <c r="H124" s="133"/>
      <c r="I124" s="133"/>
      <c r="J124" s="133"/>
      <c r="K124" s="9"/>
    </row>
    <row r="125" ht="16.55" customHeight="1" spans="1:11">
      <c r="A125" s="9"/>
      <c r="B125" s="132" t="s">
        <v>580</v>
      </c>
      <c r="C125" s="132" t="s">
        <v>666</v>
      </c>
      <c r="D125" s="132" t="s">
        <v>667</v>
      </c>
      <c r="E125" s="133">
        <v>5104.008696</v>
      </c>
      <c r="F125" s="133">
        <v>5079.353196</v>
      </c>
      <c r="G125" s="133">
        <v>4377.077796</v>
      </c>
      <c r="H125" s="133">
        <v>702.2754</v>
      </c>
      <c r="I125" s="133">
        <v>24.6555</v>
      </c>
      <c r="J125" s="133">
        <v>24.6555</v>
      </c>
      <c r="K125" s="9"/>
    </row>
    <row r="126" ht="16.55" customHeight="1" spans="1:11">
      <c r="A126" s="9"/>
      <c r="B126" s="132" t="s">
        <v>580</v>
      </c>
      <c r="C126" s="132" t="s">
        <v>672</v>
      </c>
      <c r="D126" s="132" t="s">
        <v>673</v>
      </c>
      <c r="E126" s="133">
        <v>69.507316</v>
      </c>
      <c r="F126" s="133"/>
      <c r="G126" s="133"/>
      <c r="H126" s="133"/>
      <c r="I126" s="133">
        <v>69.507316</v>
      </c>
      <c r="J126" s="133">
        <v>69.507316</v>
      </c>
      <c r="K126" s="9"/>
    </row>
    <row r="127" ht="16.55" customHeight="1" spans="1:11">
      <c r="A127" s="9"/>
      <c r="B127" s="132" t="s">
        <v>583</v>
      </c>
      <c r="C127" s="132" t="s">
        <v>666</v>
      </c>
      <c r="D127" s="132" t="s">
        <v>667</v>
      </c>
      <c r="E127" s="133">
        <v>2334.587066</v>
      </c>
      <c r="F127" s="133">
        <v>2053.007492</v>
      </c>
      <c r="G127" s="133">
        <v>1513.170492</v>
      </c>
      <c r="H127" s="133">
        <v>539.837</v>
      </c>
      <c r="I127" s="133">
        <v>281.579574</v>
      </c>
      <c r="J127" s="133">
        <v>281.579574</v>
      </c>
      <c r="K127" s="9"/>
    </row>
    <row r="128" ht="16.55" customHeight="1" spans="1:11">
      <c r="A128" s="9"/>
      <c r="B128" s="132" t="s">
        <v>584</v>
      </c>
      <c r="C128" s="132" t="s">
        <v>666</v>
      </c>
      <c r="D128" s="132" t="s">
        <v>667</v>
      </c>
      <c r="E128" s="133">
        <v>3586.3422</v>
      </c>
      <c r="F128" s="133">
        <v>3444.9816</v>
      </c>
      <c r="G128" s="133">
        <v>2824.1744</v>
      </c>
      <c r="H128" s="133">
        <v>620.8072</v>
      </c>
      <c r="I128" s="133">
        <v>141.3606</v>
      </c>
      <c r="J128" s="133">
        <v>141.3606</v>
      </c>
      <c r="K128" s="9"/>
    </row>
    <row r="129" ht="16.55" customHeight="1" spans="1:11">
      <c r="A129" s="9"/>
      <c r="B129" s="132" t="s">
        <v>585</v>
      </c>
      <c r="C129" s="132" t="s">
        <v>676</v>
      </c>
      <c r="D129" s="132" t="s">
        <v>677</v>
      </c>
      <c r="E129" s="133">
        <v>2521.453806</v>
      </c>
      <c r="F129" s="133">
        <v>2476.723556</v>
      </c>
      <c r="G129" s="133">
        <v>2192.055156</v>
      </c>
      <c r="H129" s="133">
        <v>284.6684</v>
      </c>
      <c r="I129" s="133">
        <v>44.73025</v>
      </c>
      <c r="J129" s="133">
        <v>44.73025</v>
      </c>
      <c r="K129" s="9"/>
    </row>
    <row r="130" ht="16.55" customHeight="1" spans="1:11">
      <c r="A130" s="9"/>
      <c r="B130" s="132" t="s">
        <v>586</v>
      </c>
      <c r="C130" s="132" t="s">
        <v>679</v>
      </c>
      <c r="D130" s="132" t="s">
        <v>680</v>
      </c>
      <c r="E130" s="133">
        <v>1608.336896</v>
      </c>
      <c r="F130" s="133">
        <v>1604.132196</v>
      </c>
      <c r="G130" s="133">
        <v>1296.919196</v>
      </c>
      <c r="H130" s="133">
        <v>307.213</v>
      </c>
      <c r="I130" s="133">
        <v>4.2047</v>
      </c>
      <c r="J130" s="133">
        <v>4.2047</v>
      </c>
      <c r="K130" s="9"/>
    </row>
    <row r="131" ht="16.55" customHeight="1" spans="1:11">
      <c r="A131" s="9"/>
      <c r="B131" s="132" t="s">
        <v>587</v>
      </c>
      <c r="C131" s="132" t="s">
        <v>687</v>
      </c>
      <c r="D131" s="132" t="s">
        <v>688</v>
      </c>
      <c r="E131" s="133">
        <v>18.837396</v>
      </c>
      <c r="F131" s="133">
        <v>18.837396</v>
      </c>
      <c r="G131" s="133">
        <v>18.837396</v>
      </c>
      <c r="H131" s="133"/>
      <c r="I131" s="133"/>
      <c r="J131" s="133"/>
      <c r="K131" s="9"/>
    </row>
    <row r="132" ht="16.55" customHeight="1" spans="1:11">
      <c r="A132" s="9"/>
      <c r="B132" s="132" t="s">
        <v>587</v>
      </c>
      <c r="C132" s="132" t="s">
        <v>685</v>
      </c>
      <c r="D132" s="132" t="s">
        <v>686</v>
      </c>
      <c r="E132" s="133">
        <v>5536.73142</v>
      </c>
      <c r="F132" s="133">
        <v>4617.41902</v>
      </c>
      <c r="G132" s="133">
        <v>4158.12302</v>
      </c>
      <c r="H132" s="133">
        <v>459.296</v>
      </c>
      <c r="I132" s="133">
        <v>919.3124</v>
      </c>
      <c r="J132" s="133">
        <v>919.3124</v>
      </c>
      <c r="K132" s="9"/>
    </row>
    <row r="133" ht="16.55" customHeight="1" spans="1:11">
      <c r="A133" s="9"/>
      <c r="B133" s="132" t="s">
        <v>591</v>
      </c>
      <c r="C133" s="132" t="s">
        <v>664</v>
      </c>
      <c r="D133" s="132" t="s">
        <v>665</v>
      </c>
      <c r="E133" s="133">
        <v>211.9837</v>
      </c>
      <c r="F133" s="133">
        <v>210.5532</v>
      </c>
      <c r="G133" s="133">
        <v>182.5464</v>
      </c>
      <c r="H133" s="133">
        <v>28.0068</v>
      </c>
      <c r="I133" s="133">
        <v>1.4305</v>
      </c>
      <c r="J133" s="133">
        <v>1.4305</v>
      </c>
      <c r="K133" s="9"/>
    </row>
    <row r="134" ht="16.55" customHeight="1" spans="1:11">
      <c r="A134" s="9"/>
      <c r="B134" s="132" t="s">
        <v>592</v>
      </c>
      <c r="C134" s="132" t="s">
        <v>664</v>
      </c>
      <c r="D134" s="132" t="s">
        <v>665</v>
      </c>
      <c r="E134" s="133">
        <v>1469.48942</v>
      </c>
      <c r="F134" s="133">
        <v>1233.32792</v>
      </c>
      <c r="G134" s="133">
        <v>1075.07412</v>
      </c>
      <c r="H134" s="133">
        <v>158.2538</v>
      </c>
      <c r="I134" s="133">
        <v>236.1615</v>
      </c>
      <c r="J134" s="133">
        <v>236.1615</v>
      </c>
      <c r="K134" s="9"/>
    </row>
    <row r="135" ht="16.55" customHeight="1" spans="1:11">
      <c r="A135" s="9"/>
      <c r="B135" s="132" t="s">
        <v>595</v>
      </c>
      <c r="C135" s="132" t="s">
        <v>664</v>
      </c>
      <c r="D135" s="132" t="s">
        <v>665</v>
      </c>
      <c r="E135" s="133">
        <v>1534.538054</v>
      </c>
      <c r="F135" s="133">
        <v>553.224304</v>
      </c>
      <c r="G135" s="133">
        <v>482.638104</v>
      </c>
      <c r="H135" s="133">
        <v>70.5862</v>
      </c>
      <c r="I135" s="133">
        <v>981.31375</v>
      </c>
      <c r="J135" s="133">
        <v>981.31375</v>
      </c>
      <c r="K135" s="9"/>
    </row>
    <row r="136" ht="16.55" customHeight="1" spans="1:11">
      <c r="A136" s="9"/>
      <c r="B136" s="132" t="s">
        <v>597</v>
      </c>
      <c r="C136" s="132" t="s">
        <v>664</v>
      </c>
      <c r="D136" s="132" t="s">
        <v>665</v>
      </c>
      <c r="E136" s="133">
        <v>726.01024</v>
      </c>
      <c r="F136" s="133">
        <v>722.88924</v>
      </c>
      <c r="G136" s="133">
        <v>634.54404</v>
      </c>
      <c r="H136" s="133">
        <v>88.3452</v>
      </c>
      <c r="I136" s="133">
        <v>3.121</v>
      </c>
      <c r="J136" s="133">
        <v>3.121</v>
      </c>
      <c r="K136" s="9"/>
    </row>
    <row r="137" ht="25" customHeight="1" spans="1:11">
      <c r="A137" s="9"/>
      <c r="B137" s="132" t="s">
        <v>598</v>
      </c>
      <c r="C137" s="132" t="s">
        <v>664</v>
      </c>
      <c r="D137" s="132" t="s">
        <v>665</v>
      </c>
      <c r="E137" s="133">
        <v>97.6903</v>
      </c>
      <c r="F137" s="133">
        <v>97.1268</v>
      </c>
      <c r="G137" s="133">
        <v>83.0928</v>
      </c>
      <c r="H137" s="133">
        <v>14.034</v>
      </c>
      <c r="I137" s="133">
        <v>0.5635</v>
      </c>
      <c r="J137" s="133">
        <v>0.5635</v>
      </c>
      <c r="K137" s="9"/>
    </row>
    <row r="138" ht="16.55" customHeight="1" spans="1:11">
      <c r="A138" s="9"/>
      <c r="B138" s="132" t="s">
        <v>600</v>
      </c>
      <c r="C138" s="132" t="s">
        <v>664</v>
      </c>
      <c r="D138" s="132" t="s">
        <v>665</v>
      </c>
      <c r="E138" s="133">
        <v>92.484</v>
      </c>
      <c r="F138" s="133">
        <v>92.3106</v>
      </c>
      <c r="G138" s="133">
        <v>79.554</v>
      </c>
      <c r="H138" s="133">
        <v>12.7566</v>
      </c>
      <c r="I138" s="133">
        <v>0.1734</v>
      </c>
      <c r="J138" s="133">
        <v>0.1734</v>
      </c>
      <c r="K138" s="9"/>
    </row>
    <row r="139" ht="16.55" customHeight="1" spans="1:11">
      <c r="A139" s="9"/>
      <c r="B139" s="132" t="s">
        <v>602</v>
      </c>
      <c r="C139" s="132" t="s">
        <v>664</v>
      </c>
      <c r="D139" s="132" t="s">
        <v>665</v>
      </c>
      <c r="E139" s="133">
        <v>72.4092</v>
      </c>
      <c r="F139" s="133">
        <v>72.2358</v>
      </c>
      <c r="G139" s="133">
        <v>61.0248</v>
      </c>
      <c r="H139" s="133">
        <v>11.211</v>
      </c>
      <c r="I139" s="133">
        <v>0.1734</v>
      </c>
      <c r="J139" s="133">
        <v>0.1734</v>
      </c>
      <c r="K139" s="9"/>
    </row>
    <row r="140" ht="16.55" customHeight="1" spans="1:11">
      <c r="A140" s="9"/>
      <c r="B140" s="132" t="s">
        <v>603</v>
      </c>
      <c r="C140" s="132" t="s">
        <v>664</v>
      </c>
      <c r="D140" s="132" t="s">
        <v>665</v>
      </c>
      <c r="E140" s="133">
        <v>54.16142</v>
      </c>
      <c r="F140" s="133">
        <v>54.07472</v>
      </c>
      <c r="G140" s="133">
        <v>43.69872</v>
      </c>
      <c r="H140" s="133">
        <v>10.376</v>
      </c>
      <c r="I140" s="133">
        <v>0.0867</v>
      </c>
      <c r="J140" s="133">
        <v>0.0867</v>
      </c>
      <c r="K140" s="9"/>
    </row>
    <row r="141" ht="25" customHeight="1" spans="1:11">
      <c r="A141" s="9"/>
      <c r="B141" s="132" t="s">
        <v>604</v>
      </c>
      <c r="C141" s="132" t="s">
        <v>664</v>
      </c>
      <c r="D141" s="132" t="s">
        <v>665</v>
      </c>
      <c r="E141" s="133">
        <v>57.8571</v>
      </c>
      <c r="F141" s="133">
        <v>56.5704</v>
      </c>
      <c r="G141" s="133">
        <v>47.5644</v>
      </c>
      <c r="H141" s="133">
        <v>9.006</v>
      </c>
      <c r="I141" s="133">
        <v>1.2867</v>
      </c>
      <c r="J141" s="133">
        <v>1.2867</v>
      </c>
      <c r="K141" s="9"/>
    </row>
    <row r="142" ht="25" customHeight="1" spans="1:11">
      <c r="A142" s="9"/>
      <c r="B142" s="132" t="s">
        <v>605</v>
      </c>
      <c r="C142" s="132" t="s">
        <v>664</v>
      </c>
      <c r="D142" s="132" t="s">
        <v>665</v>
      </c>
      <c r="E142" s="133">
        <v>70.16752</v>
      </c>
      <c r="F142" s="133">
        <v>70.03752</v>
      </c>
      <c r="G142" s="133">
        <v>62.55852</v>
      </c>
      <c r="H142" s="133">
        <v>7.479</v>
      </c>
      <c r="I142" s="133">
        <v>0.13</v>
      </c>
      <c r="J142" s="133">
        <v>0.13</v>
      </c>
      <c r="K142" s="9"/>
    </row>
    <row r="143" ht="16.55" customHeight="1" spans="1:11">
      <c r="A143" s="9"/>
      <c r="B143" s="132" t="s">
        <v>606</v>
      </c>
      <c r="C143" s="132" t="s">
        <v>664</v>
      </c>
      <c r="D143" s="132" t="s">
        <v>665</v>
      </c>
      <c r="E143" s="133">
        <v>73.5544</v>
      </c>
      <c r="F143" s="133">
        <v>73.4244</v>
      </c>
      <c r="G143" s="133">
        <v>60.8754</v>
      </c>
      <c r="H143" s="133">
        <v>12.549</v>
      </c>
      <c r="I143" s="133">
        <v>0.13</v>
      </c>
      <c r="J143" s="133">
        <v>0.13</v>
      </c>
      <c r="K143" s="9"/>
    </row>
    <row r="144" ht="25" customHeight="1" spans="1:11">
      <c r="A144" s="9"/>
      <c r="B144" s="132" t="s">
        <v>607</v>
      </c>
      <c r="C144" s="132" t="s">
        <v>664</v>
      </c>
      <c r="D144" s="132" t="s">
        <v>665</v>
      </c>
      <c r="E144" s="133">
        <v>49.12098</v>
      </c>
      <c r="F144" s="133">
        <v>49.03428</v>
      </c>
      <c r="G144" s="133">
        <v>36.59828</v>
      </c>
      <c r="H144" s="133">
        <v>12.436</v>
      </c>
      <c r="I144" s="133">
        <v>0.0867</v>
      </c>
      <c r="J144" s="133">
        <v>0.0867</v>
      </c>
      <c r="K144" s="9"/>
    </row>
    <row r="145" ht="16.55" customHeight="1" spans="1:11">
      <c r="A145" s="9"/>
      <c r="B145" s="132" t="s">
        <v>608</v>
      </c>
      <c r="C145" s="132" t="s">
        <v>664</v>
      </c>
      <c r="D145" s="132" t="s">
        <v>665</v>
      </c>
      <c r="E145" s="133">
        <v>113.10832</v>
      </c>
      <c r="F145" s="133">
        <v>112.93492</v>
      </c>
      <c r="G145" s="133">
        <v>80.27112</v>
      </c>
      <c r="H145" s="133">
        <v>32.6638</v>
      </c>
      <c r="I145" s="133">
        <v>0.1734</v>
      </c>
      <c r="J145" s="133">
        <v>0.1734</v>
      </c>
      <c r="K145" s="9"/>
    </row>
    <row r="146" ht="16.55" customHeight="1" spans="1:11">
      <c r="A146" s="9"/>
      <c r="B146" s="132" t="s">
        <v>609</v>
      </c>
      <c r="C146" s="132" t="s">
        <v>664</v>
      </c>
      <c r="D146" s="132" t="s">
        <v>665</v>
      </c>
      <c r="E146" s="133">
        <v>89.97876</v>
      </c>
      <c r="F146" s="133">
        <v>89.80536</v>
      </c>
      <c r="G146" s="133">
        <v>77.85936</v>
      </c>
      <c r="H146" s="133">
        <v>11.946</v>
      </c>
      <c r="I146" s="133">
        <v>0.1734</v>
      </c>
      <c r="J146" s="133">
        <v>0.1734</v>
      </c>
      <c r="K146" s="9"/>
    </row>
    <row r="147" ht="16.55" customHeight="1" spans="1:11">
      <c r="A147" s="9"/>
      <c r="B147" s="132" t="s">
        <v>610</v>
      </c>
      <c r="C147" s="132" t="s">
        <v>664</v>
      </c>
      <c r="D147" s="132" t="s">
        <v>665</v>
      </c>
      <c r="E147" s="133">
        <v>684.475097</v>
      </c>
      <c r="F147" s="133">
        <v>550.90556</v>
      </c>
      <c r="G147" s="133">
        <v>480.86256</v>
      </c>
      <c r="H147" s="133">
        <v>70.043</v>
      </c>
      <c r="I147" s="133">
        <v>133.569537</v>
      </c>
      <c r="J147" s="133">
        <v>133.569537</v>
      </c>
      <c r="K147" s="9"/>
    </row>
    <row r="148" ht="16.55" customHeight="1" spans="1:11">
      <c r="A148" s="9"/>
      <c r="B148" s="132" t="s">
        <v>610</v>
      </c>
      <c r="C148" s="132" t="s">
        <v>670</v>
      </c>
      <c r="D148" s="132" t="s">
        <v>671</v>
      </c>
      <c r="E148" s="133">
        <v>38770.92</v>
      </c>
      <c r="F148" s="133"/>
      <c r="G148" s="133"/>
      <c r="H148" s="133"/>
      <c r="I148" s="133">
        <v>38770.92</v>
      </c>
      <c r="J148" s="133">
        <v>38770.92</v>
      </c>
      <c r="K148" s="9"/>
    </row>
    <row r="149" ht="16.55" customHeight="1" spans="1:11">
      <c r="A149" s="9"/>
      <c r="B149" s="132" t="s">
        <v>612</v>
      </c>
      <c r="C149" s="132" t="s">
        <v>664</v>
      </c>
      <c r="D149" s="132" t="s">
        <v>665</v>
      </c>
      <c r="E149" s="133">
        <v>269.6148</v>
      </c>
      <c r="F149" s="133">
        <v>269.0946</v>
      </c>
      <c r="G149" s="133">
        <v>236.6856</v>
      </c>
      <c r="H149" s="133">
        <v>32.409</v>
      </c>
      <c r="I149" s="133">
        <v>0.5202</v>
      </c>
      <c r="J149" s="133">
        <v>0.5202</v>
      </c>
      <c r="K149" s="9"/>
    </row>
    <row r="150" ht="16.55" customHeight="1" spans="1:11">
      <c r="A150" s="9"/>
      <c r="B150" s="132" t="s">
        <v>612</v>
      </c>
      <c r="C150" s="132" t="s">
        <v>668</v>
      </c>
      <c r="D150" s="132" t="s">
        <v>669</v>
      </c>
      <c r="E150" s="133">
        <v>211.084202</v>
      </c>
      <c r="F150" s="133"/>
      <c r="G150" s="133"/>
      <c r="H150" s="133"/>
      <c r="I150" s="133">
        <v>211.084202</v>
      </c>
      <c r="J150" s="133">
        <v>211.084202</v>
      </c>
      <c r="K150" s="9"/>
    </row>
    <row r="151" ht="16.55" customHeight="1" spans="1:11">
      <c r="A151" s="9"/>
      <c r="B151" s="132" t="s">
        <v>614</v>
      </c>
      <c r="C151" s="132" t="s">
        <v>664</v>
      </c>
      <c r="D151" s="132" t="s">
        <v>665</v>
      </c>
      <c r="E151" s="133">
        <v>427.96514</v>
      </c>
      <c r="F151" s="133">
        <v>307.35824</v>
      </c>
      <c r="G151" s="133">
        <v>268.11324</v>
      </c>
      <c r="H151" s="133">
        <v>39.245</v>
      </c>
      <c r="I151" s="133">
        <v>120.6069</v>
      </c>
      <c r="J151" s="133">
        <v>120.6069</v>
      </c>
      <c r="K151" s="9"/>
    </row>
    <row r="152" ht="16.55" customHeight="1" spans="1:11">
      <c r="A152" s="9"/>
      <c r="B152" s="132" t="s">
        <v>616</v>
      </c>
      <c r="C152" s="132" t="s">
        <v>664</v>
      </c>
      <c r="D152" s="132" t="s">
        <v>665</v>
      </c>
      <c r="E152" s="133">
        <v>409.83232</v>
      </c>
      <c r="F152" s="133">
        <v>275.22542</v>
      </c>
      <c r="G152" s="133">
        <v>238.47342</v>
      </c>
      <c r="H152" s="133">
        <v>36.752</v>
      </c>
      <c r="I152" s="133">
        <v>134.6069</v>
      </c>
      <c r="J152" s="133">
        <v>134.6069</v>
      </c>
      <c r="K152" s="9"/>
    </row>
    <row r="153" ht="16.55" customHeight="1" spans="1:11">
      <c r="A153" s="9"/>
      <c r="B153" s="132" t="s">
        <v>626</v>
      </c>
      <c r="C153" s="132" t="s">
        <v>683</v>
      </c>
      <c r="D153" s="132" t="s">
        <v>684</v>
      </c>
      <c r="E153" s="133">
        <v>1822.121018</v>
      </c>
      <c r="F153" s="133">
        <v>1813.581518</v>
      </c>
      <c r="G153" s="133">
        <v>1566.632714</v>
      </c>
      <c r="H153" s="133">
        <v>246.948804</v>
      </c>
      <c r="I153" s="133">
        <v>8.5395</v>
      </c>
      <c r="J153" s="133">
        <v>8.5395</v>
      </c>
      <c r="K153" s="9"/>
    </row>
    <row r="154" ht="16.55" customHeight="1" spans="1:11">
      <c r="A154" s="9"/>
      <c r="B154" s="132" t="s">
        <v>626</v>
      </c>
      <c r="C154" s="132" t="s">
        <v>687</v>
      </c>
      <c r="D154" s="132" t="s">
        <v>688</v>
      </c>
      <c r="E154" s="133">
        <v>41.78292</v>
      </c>
      <c r="F154" s="133">
        <v>41.78292</v>
      </c>
      <c r="G154" s="133">
        <v>41.78292</v>
      </c>
      <c r="H154" s="133"/>
      <c r="I154" s="133"/>
      <c r="J154" s="133"/>
      <c r="K154" s="9"/>
    </row>
    <row r="155" ht="16.55" customHeight="1" spans="1:11">
      <c r="A155" s="9"/>
      <c r="B155" s="132" t="s">
        <v>621</v>
      </c>
      <c r="C155" s="132" t="s">
        <v>674</v>
      </c>
      <c r="D155" s="132" t="s">
        <v>675</v>
      </c>
      <c r="E155" s="133">
        <v>1340.322848</v>
      </c>
      <c r="F155" s="133">
        <v>1299.7832</v>
      </c>
      <c r="G155" s="133">
        <v>1140.4244</v>
      </c>
      <c r="H155" s="133">
        <v>159.3588</v>
      </c>
      <c r="I155" s="133">
        <v>40.539648</v>
      </c>
      <c r="J155" s="133">
        <v>40.539648</v>
      </c>
      <c r="K155" s="9"/>
    </row>
    <row r="156" ht="16.55" customHeight="1" spans="1:11">
      <c r="A156" s="9"/>
      <c r="B156" s="132" t="s">
        <v>622</v>
      </c>
      <c r="C156" s="132" t="s">
        <v>674</v>
      </c>
      <c r="D156" s="132" t="s">
        <v>675</v>
      </c>
      <c r="E156" s="133">
        <v>1129.989697</v>
      </c>
      <c r="F156" s="133">
        <v>1039.067604</v>
      </c>
      <c r="G156" s="133">
        <v>860.859204</v>
      </c>
      <c r="H156" s="133">
        <v>178.2084</v>
      </c>
      <c r="I156" s="133">
        <v>90.922093</v>
      </c>
      <c r="J156" s="133">
        <v>90.922093</v>
      </c>
      <c r="K156" s="9"/>
    </row>
    <row r="157" ht="16.55" customHeight="1" spans="1:11">
      <c r="A157" s="9"/>
      <c r="B157" s="132" t="s">
        <v>623</v>
      </c>
      <c r="C157" s="132" t="s">
        <v>674</v>
      </c>
      <c r="D157" s="132" t="s">
        <v>675</v>
      </c>
      <c r="E157" s="133">
        <v>487.557339</v>
      </c>
      <c r="F157" s="133">
        <v>473.5456</v>
      </c>
      <c r="G157" s="133">
        <v>389.1272</v>
      </c>
      <c r="H157" s="133">
        <v>84.4184</v>
      </c>
      <c r="I157" s="133">
        <v>14.011739</v>
      </c>
      <c r="J157" s="133">
        <v>14.011739</v>
      </c>
      <c r="K157" s="9"/>
    </row>
    <row r="158" ht="16.55" customHeight="1" spans="1:11">
      <c r="A158" s="9"/>
      <c r="B158" s="132" t="s">
        <v>624</v>
      </c>
      <c r="C158" s="132" t="s">
        <v>674</v>
      </c>
      <c r="D158" s="132" t="s">
        <v>675</v>
      </c>
      <c r="E158" s="133">
        <v>1365.329284</v>
      </c>
      <c r="F158" s="133">
        <v>1318.586</v>
      </c>
      <c r="G158" s="133">
        <v>1106.536</v>
      </c>
      <c r="H158" s="133">
        <v>212.05</v>
      </c>
      <c r="I158" s="133">
        <v>46.743284</v>
      </c>
      <c r="J158" s="133">
        <v>46.743284</v>
      </c>
      <c r="K158" s="9"/>
    </row>
    <row r="159" ht="16.55" customHeight="1" spans="1:11">
      <c r="A159" s="9"/>
      <c r="B159" s="132" t="s">
        <v>625</v>
      </c>
      <c r="C159" s="132" t="s">
        <v>672</v>
      </c>
      <c r="D159" s="132" t="s">
        <v>673</v>
      </c>
      <c r="E159" s="133">
        <v>2981.279533</v>
      </c>
      <c r="F159" s="133">
        <v>2877.284476</v>
      </c>
      <c r="G159" s="133">
        <v>2489.102076</v>
      </c>
      <c r="H159" s="133">
        <v>388.1824</v>
      </c>
      <c r="I159" s="133">
        <v>103.995057</v>
      </c>
      <c r="J159" s="133">
        <v>103.995057</v>
      </c>
      <c r="K159" s="9"/>
    </row>
    <row r="160" ht="16.55" customHeight="1" spans="1:11">
      <c r="A160" s="9"/>
      <c r="B160" s="132" t="s">
        <v>627</v>
      </c>
      <c r="C160" s="132" t="s">
        <v>674</v>
      </c>
      <c r="D160" s="132" t="s">
        <v>675</v>
      </c>
      <c r="E160" s="133">
        <v>5571.982488</v>
      </c>
      <c r="F160" s="133">
        <v>4942.039092</v>
      </c>
      <c r="G160" s="133">
        <v>3816.963292</v>
      </c>
      <c r="H160" s="133">
        <v>1125.0758</v>
      </c>
      <c r="I160" s="133">
        <v>629.943396</v>
      </c>
      <c r="J160" s="133">
        <v>629.943396</v>
      </c>
      <c r="K160" s="9"/>
    </row>
    <row r="161" ht="16.55" customHeight="1" spans="1:11">
      <c r="A161" s="9"/>
      <c r="B161" s="132" t="s">
        <v>628</v>
      </c>
      <c r="C161" s="132" t="s">
        <v>672</v>
      </c>
      <c r="D161" s="132" t="s">
        <v>673</v>
      </c>
      <c r="E161" s="133">
        <v>415.056262</v>
      </c>
      <c r="F161" s="133">
        <v>402.303762</v>
      </c>
      <c r="G161" s="133">
        <v>131.1396</v>
      </c>
      <c r="H161" s="133">
        <v>271.164162</v>
      </c>
      <c r="I161" s="133">
        <v>12.7525</v>
      </c>
      <c r="J161" s="133">
        <v>12.7525</v>
      </c>
      <c r="K161" s="9"/>
    </row>
    <row r="162" ht="16.55" customHeight="1" spans="1:11">
      <c r="A162" s="9"/>
      <c r="B162" s="132" t="s">
        <v>481</v>
      </c>
      <c r="C162" s="132" t="s">
        <v>670</v>
      </c>
      <c r="D162" s="132" t="s">
        <v>671</v>
      </c>
      <c r="E162" s="133">
        <v>1414.624785</v>
      </c>
      <c r="F162" s="133">
        <v>1182.244552</v>
      </c>
      <c r="G162" s="133">
        <v>970.941152</v>
      </c>
      <c r="H162" s="133">
        <v>211.3034</v>
      </c>
      <c r="I162" s="133">
        <v>232.380233</v>
      </c>
      <c r="J162" s="133">
        <v>232.380233</v>
      </c>
      <c r="K162" s="9"/>
    </row>
    <row r="163" ht="16.55" customHeight="1" spans="1:11">
      <c r="A163" s="9"/>
      <c r="B163" s="132" t="s">
        <v>481</v>
      </c>
      <c r="C163" s="132" t="s">
        <v>687</v>
      </c>
      <c r="D163" s="132" t="s">
        <v>688</v>
      </c>
      <c r="E163" s="133">
        <v>18.68112</v>
      </c>
      <c r="F163" s="133">
        <v>18.68112</v>
      </c>
      <c r="G163" s="133">
        <v>18.68112</v>
      </c>
      <c r="H163" s="133"/>
      <c r="I163" s="133"/>
      <c r="J163" s="133"/>
      <c r="K163" s="9"/>
    </row>
    <row r="164" ht="16.55" customHeight="1" spans="1:11">
      <c r="A164" s="9"/>
      <c r="B164" s="132" t="s">
        <v>699</v>
      </c>
      <c r="C164" s="132" t="s">
        <v>670</v>
      </c>
      <c r="D164" s="132" t="s">
        <v>671</v>
      </c>
      <c r="E164" s="133">
        <v>319.60432</v>
      </c>
      <c r="F164" s="133">
        <v>319.60432</v>
      </c>
      <c r="G164" s="133">
        <v>106.64292</v>
      </c>
      <c r="H164" s="133">
        <v>212.9614</v>
      </c>
      <c r="I164" s="133"/>
      <c r="J164" s="133"/>
      <c r="K164" s="9"/>
    </row>
    <row r="165" ht="16.55" customHeight="1" spans="1:11">
      <c r="A165" s="9"/>
      <c r="B165" s="132" t="s">
        <v>486</v>
      </c>
      <c r="C165" s="132" t="s">
        <v>670</v>
      </c>
      <c r="D165" s="132" t="s">
        <v>671</v>
      </c>
      <c r="E165" s="133">
        <v>1093.5923</v>
      </c>
      <c r="F165" s="133">
        <v>879.92238</v>
      </c>
      <c r="G165" s="133">
        <v>748.72538</v>
      </c>
      <c r="H165" s="133">
        <v>131.197</v>
      </c>
      <c r="I165" s="133">
        <v>213.66992</v>
      </c>
      <c r="J165" s="133">
        <v>213.66992</v>
      </c>
      <c r="K165" s="9"/>
    </row>
    <row r="166" ht="16.55" customHeight="1" spans="1:11">
      <c r="A166" s="9"/>
      <c r="B166" s="132" t="s">
        <v>495</v>
      </c>
      <c r="C166" s="132" t="s">
        <v>670</v>
      </c>
      <c r="D166" s="132" t="s">
        <v>671</v>
      </c>
      <c r="E166" s="133">
        <v>1358.431636</v>
      </c>
      <c r="F166" s="133">
        <v>870.189736</v>
      </c>
      <c r="G166" s="133">
        <v>615.724136</v>
      </c>
      <c r="H166" s="133">
        <v>254.4656</v>
      </c>
      <c r="I166" s="133">
        <v>488.2419</v>
      </c>
      <c r="J166" s="133">
        <v>488.2419</v>
      </c>
      <c r="K166" s="9"/>
    </row>
    <row r="167" ht="25" customHeight="1" spans="1:11">
      <c r="A167" s="9"/>
      <c r="B167" s="132" t="s">
        <v>500</v>
      </c>
      <c r="C167" s="132" t="s">
        <v>670</v>
      </c>
      <c r="D167" s="132" t="s">
        <v>671</v>
      </c>
      <c r="E167" s="133">
        <v>1200.810607</v>
      </c>
      <c r="F167" s="133">
        <v>982.01222</v>
      </c>
      <c r="G167" s="133">
        <v>808.62642</v>
      </c>
      <c r="H167" s="133">
        <v>173.3858</v>
      </c>
      <c r="I167" s="133">
        <v>218.798387</v>
      </c>
      <c r="J167" s="133">
        <v>218.798387</v>
      </c>
      <c r="K167" s="9"/>
    </row>
    <row r="168" ht="25" customHeight="1" spans="1:11">
      <c r="A168" s="9"/>
      <c r="B168" s="132" t="s">
        <v>502</v>
      </c>
      <c r="C168" s="132" t="s">
        <v>670</v>
      </c>
      <c r="D168" s="132" t="s">
        <v>671</v>
      </c>
      <c r="E168" s="133">
        <v>710.271422</v>
      </c>
      <c r="F168" s="133">
        <v>593.14206</v>
      </c>
      <c r="G168" s="133">
        <v>500.53726</v>
      </c>
      <c r="H168" s="133">
        <v>92.6048</v>
      </c>
      <c r="I168" s="133">
        <v>117.129362</v>
      </c>
      <c r="J168" s="133">
        <v>117.129362</v>
      </c>
      <c r="K168" s="9"/>
    </row>
    <row r="169" ht="16.55" customHeight="1" spans="1:11">
      <c r="A169" s="9"/>
      <c r="B169" s="132" t="s">
        <v>504</v>
      </c>
      <c r="C169" s="132" t="s">
        <v>670</v>
      </c>
      <c r="D169" s="132" t="s">
        <v>671</v>
      </c>
      <c r="E169" s="133">
        <v>1285.705108</v>
      </c>
      <c r="F169" s="133">
        <v>1061.54026</v>
      </c>
      <c r="G169" s="133">
        <v>851.21846</v>
      </c>
      <c r="H169" s="133">
        <v>210.3218</v>
      </c>
      <c r="I169" s="133">
        <v>224.164848</v>
      </c>
      <c r="J169" s="133">
        <v>224.164848</v>
      </c>
      <c r="K169" s="9"/>
    </row>
    <row r="170" ht="16.55" customHeight="1" spans="1:11">
      <c r="A170" s="9"/>
      <c r="B170" s="132" t="s">
        <v>508</v>
      </c>
      <c r="C170" s="132" t="s">
        <v>670</v>
      </c>
      <c r="D170" s="132" t="s">
        <v>671</v>
      </c>
      <c r="E170" s="133">
        <v>887.56856</v>
      </c>
      <c r="F170" s="133">
        <v>764.46422</v>
      </c>
      <c r="G170" s="133">
        <v>655.78482</v>
      </c>
      <c r="H170" s="133">
        <v>108.6794</v>
      </c>
      <c r="I170" s="133">
        <v>123.10434</v>
      </c>
      <c r="J170" s="133">
        <v>123.10434</v>
      </c>
      <c r="K170" s="9"/>
    </row>
    <row r="171" ht="16.55" customHeight="1" spans="1:11">
      <c r="A171" s="9"/>
      <c r="B171" s="132" t="s">
        <v>518</v>
      </c>
      <c r="C171" s="132" t="s">
        <v>674</v>
      </c>
      <c r="D171" s="132" t="s">
        <v>675</v>
      </c>
      <c r="E171" s="133">
        <v>1489.47811</v>
      </c>
      <c r="F171" s="133">
        <v>1429.89452</v>
      </c>
      <c r="G171" s="133">
        <v>1225.79752</v>
      </c>
      <c r="H171" s="133">
        <v>204.097</v>
      </c>
      <c r="I171" s="133">
        <v>59.58359</v>
      </c>
      <c r="J171" s="133">
        <v>59.58359</v>
      </c>
      <c r="K171" s="9"/>
    </row>
    <row r="172" ht="16.55" customHeight="1" spans="1:11">
      <c r="A172" s="9"/>
      <c r="B172" s="132" t="s">
        <v>535</v>
      </c>
      <c r="C172" s="132" t="s">
        <v>674</v>
      </c>
      <c r="D172" s="132" t="s">
        <v>675</v>
      </c>
      <c r="E172" s="133">
        <v>5294.212428</v>
      </c>
      <c r="F172" s="133">
        <v>5155.021596</v>
      </c>
      <c r="G172" s="133">
        <v>4319.347196</v>
      </c>
      <c r="H172" s="133">
        <v>835.6744</v>
      </c>
      <c r="I172" s="133">
        <v>139.190832</v>
      </c>
      <c r="J172" s="133">
        <v>139.190832</v>
      </c>
      <c r="K172" s="9"/>
    </row>
    <row r="173" ht="16.55" customHeight="1" spans="1:11">
      <c r="A173" s="9"/>
      <c r="B173" s="132" t="s">
        <v>541</v>
      </c>
      <c r="C173" s="132" t="s">
        <v>674</v>
      </c>
      <c r="D173" s="132" t="s">
        <v>675</v>
      </c>
      <c r="E173" s="133">
        <v>8677.513157</v>
      </c>
      <c r="F173" s="133">
        <v>8262.868596</v>
      </c>
      <c r="G173" s="133">
        <v>6799.713196</v>
      </c>
      <c r="H173" s="133">
        <v>1463.1554</v>
      </c>
      <c r="I173" s="133">
        <v>414.644561</v>
      </c>
      <c r="J173" s="133">
        <v>414.644561</v>
      </c>
      <c r="K173" s="9"/>
    </row>
    <row r="174" ht="16.55" customHeight="1" spans="1:11">
      <c r="A174" s="9"/>
      <c r="B174" s="132" t="s">
        <v>543</v>
      </c>
      <c r="C174" s="132" t="s">
        <v>674</v>
      </c>
      <c r="D174" s="132" t="s">
        <v>675</v>
      </c>
      <c r="E174" s="133">
        <v>5265.618904</v>
      </c>
      <c r="F174" s="133">
        <v>5179.661356</v>
      </c>
      <c r="G174" s="133">
        <v>4439.931156</v>
      </c>
      <c r="H174" s="133">
        <v>739.7302</v>
      </c>
      <c r="I174" s="133">
        <v>85.957548</v>
      </c>
      <c r="J174" s="133">
        <v>85.957548</v>
      </c>
      <c r="K174" s="9"/>
    </row>
    <row r="175" ht="16.55" customHeight="1" spans="1:11">
      <c r="A175" s="9"/>
      <c r="B175" s="132" t="s">
        <v>552</v>
      </c>
      <c r="C175" s="132" t="s">
        <v>672</v>
      </c>
      <c r="D175" s="132" t="s">
        <v>673</v>
      </c>
      <c r="E175" s="133">
        <v>3376.904456</v>
      </c>
      <c r="F175" s="133">
        <v>3322.844756</v>
      </c>
      <c r="G175" s="133">
        <v>2885.883756</v>
      </c>
      <c r="H175" s="133">
        <v>436.961</v>
      </c>
      <c r="I175" s="133">
        <v>54.0597</v>
      </c>
      <c r="J175" s="133">
        <v>54.0597</v>
      </c>
      <c r="K175" s="9"/>
    </row>
    <row r="176" ht="16.55" customHeight="1" spans="1:11">
      <c r="A176" s="9"/>
      <c r="B176" s="132" t="s">
        <v>557</v>
      </c>
      <c r="C176" s="132" t="s">
        <v>672</v>
      </c>
      <c r="D176" s="132" t="s">
        <v>673</v>
      </c>
      <c r="E176" s="133">
        <v>4672.027083</v>
      </c>
      <c r="F176" s="133">
        <v>4589.900168</v>
      </c>
      <c r="G176" s="133">
        <v>3966.223568</v>
      </c>
      <c r="H176" s="133">
        <v>623.6766</v>
      </c>
      <c r="I176" s="133">
        <v>82.126915</v>
      </c>
      <c r="J176" s="133">
        <v>82.126915</v>
      </c>
      <c r="K176" s="9"/>
    </row>
    <row r="177" ht="16.55" customHeight="1" spans="1:11">
      <c r="A177" s="9"/>
      <c r="B177" s="132" t="s">
        <v>562</v>
      </c>
      <c r="C177" s="132" t="s">
        <v>672</v>
      </c>
      <c r="D177" s="132" t="s">
        <v>673</v>
      </c>
      <c r="E177" s="133">
        <v>2232.688728</v>
      </c>
      <c r="F177" s="133">
        <v>2165.0764</v>
      </c>
      <c r="G177" s="133">
        <v>1883.851</v>
      </c>
      <c r="H177" s="133">
        <v>281.2254</v>
      </c>
      <c r="I177" s="133">
        <v>67.612328</v>
      </c>
      <c r="J177" s="133">
        <v>67.612328</v>
      </c>
      <c r="K177" s="9"/>
    </row>
    <row r="178" ht="16.55" customHeight="1" spans="1:11">
      <c r="A178" s="9"/>
      <c r="B178" s="132" t="s">
        <v>571</v>
      </c>
      <c r="C178" s="132" t="s">
        <v>672</v>
      </c>
      <c r="D178" s="132" t="s">
        <v>673</v>
      </c>
      <c r="E178" s="133">
        <v>2354.232618</v>
      </c>
      <c r="F178" s="133">
        <v>2297.958796</v>
      </c>
      <c r="G178" s="133">
        <v>1963.717796</v>
      </c>
      <c r="H178" s="133">
        <v>334.241</v>
      </c>
      <c r="I178" s="133">
        <v>56.273822</v>
      </c>
      <c r="J178" s="133">
        <v>56.273822</v>
      </c>
      <c r="K178" s="9"/>
    </row>
    <row r="179" ht="16.55" customHeight="1" spans="1:11">
      <c r="A179" s="9"/>
      <c r="B179" s="132" t="s">
        <v>581</v>
      </c>
      <c r="C179" s="132" t="s">
        <v>666</v>
      </c>
      <c r="D179" s="132" t="s">
        <v>667</v>
      </c>
      <c r="E179" s="133">
        <v>7834.236791</v>
      </c>
      <c r="F179" s="133">
        <v>7669.2966</v>
      </c>
      <c r="G179" s="133">
        <v>6840.7476</v>
      </c>
      <c r="H179" s="133">
        <v>828.549</v>
      </c>
      <c r="I179" s="133">
        <v>164.940191</v>
      </c>
      <c r="J179" s="133">
        <v>164.940191</v>
      </c>
      <c r="K179" s="9"/>
    </row>
    <row r="180" ht="16.55" customHeight="1" spans="1:11">
      <c r="A180" s="9"/>
      <c r="B180" s="132" t="s">
        <v>582</v>
      </c>
      <c r="C180" s="132" t="s">
        <v>666</v>
      </c>
      <c r="D180" s="132" t="s">
        <v>667</v>
      </c>
      <c r="E180" s="133">
        <v>4470.749062</v>
      </c>
      <c r="F180" s="133">
        <v>4362.02744</v>
      </c>
      <c r="G180" s="133">
        <v>3836.30824</v>
      </c>
      <c r="H180" s="133">
        <v>525.7192</v>
      </c>
      <c r="I180" s="133">
        <v>108.721622</v>
      </c>
      <c r="J180" s="133">
        <v>108.721622</v>
      </c>
      <c r="K180" s="9"/>
    </row>
    <row r="181" ht="16.55" customHeight="1" spans="1:11">
      <c r="A181" s="9"/>
      <c r="B181" s="132" t="s">
        <v>590</v>
      </c>
      <c r="C181" s="132" t="s">
        <v>664</v>
      </c>
      <c r="D181" s="132" t="s">
        <v>665</v>
      </c>
      <c r="E181" s="133">
        <v>1606.072525</v>
      </c>
      <c r="F181" s="133">
        <v>1591.294864</v>
      </c>
      <c r="G181" s="133">
        <v>1415.429664</v>
      </c>
      <c r="H181" s="133">
        <v>175.8652</v>
      </c>
      <c r="I181" s="133">
        <v>14.777661</v>
      </c>
      <c r="J181" s="133">
        <v>14.777661</v>
      </c>
      <c r="K181" s="9"/>
    </row>
    <row r="182" ht="16.55" customHeight="1" spans="1:11">
      <c r="A182" s="9"/>
      <c r="B182" s="132" t="s">
        <v>594</v>
      </c>
      <c r="C182" s="132" t="s">
        <v>664</v>
      </c>
      <c r="D182" s="132" t="s">
        <v>665</v>
      </c>
      <c r="E182" s="133">
        <v>258.28298</v>
      </c>
      <c r="F182" s="133">
        <v>257.02588</v>
      </c>
      <c r="G182" s="133">
        <v>223.40988</v>
      </c>
      <c r="H182" s="133">
        <v>33.616</v>
      </c>
      <c r="I182" s="133">
        <v>1.2571</v>
      </c>
      <c r="J182" s="133">
        <v>1.2571</v>
      </c>
      <c r="K182" s="9"/>
    </row>
    <row r="183" ht="16.55" customHeight="1" spans="1:11">
      <c r="A183" s="9"/>
      <c r="B183" s="132" t="s">
        <v>601</v>
      </c>
      <c r="C183" s="132" t="s">
        <v>664</v>
      </c>
      <c r="D183" s="132" t="s">
        <v>665</v>
      </c>
      <c r="E183" s="133">
        <v>69.53728</v>
      </c>
      <c r="F183" s="133">
        <v>69.53728</v>
      </c>
      <c r="G183" s="133">
        <v>62.05828</v>
      </c>
      <c r="H183" s="133">
        <v>7.479</v>
      </c>
      <c r="I183" s="133"/>
      <c r="J183" s="133"/>
      <c r="K183" s="9"/>
    </row>
    <row r="184" ht="16.55" customHeight="1" spans="1:11">
      <c r="A184" s="9"/>
      <c r="B184" s="132" t="s">
        <v>601</v>
      </c>
      <c r="C184" s="132" t="s">
        <v>700</v>
      </c>
      <c r="D184" s="132" t="s">
        <v>701</v>
      </c>
      <c r="E184" s="133">
        <v>0.13</v>
      </c>
      <c r="F184" s="133"/>
      <c r="G184" s="133"/>
      <c r="H184" s="133"/>
      <c r="I184" s="133">
        <v>0.13</v>
      </c>
      <c r="J184" s="133">
        <v>0.13</v>
      </c>
      <c r="K184" s="9"/>
    </row>
    <row r="185" ht="16.55" customHeight="1" spans="1:11">
      <c r="A185" s="9"/>
      <c r="B185" s="132" t="s">
        <v>533</v>
      </c>
      <c r="C185" s="132" t="s">
        <v>674</v>
      </c>
      <c r="D185" s="132" t="s">
        <v>675</v>
      </c>
      <c r="E185" s="133">
        <v>2980.068625</v>
      </c>
      <c r="F185" s="133">
        <v>2876.285032</v>
      </c>
      <c r="G185" s="133">
        <v>2419.427832</v>
      </c>
      <c r="H185" s="133">
        <v>456.8572</v>
      </c>
      <c r="I185" s="133">
        <v>103.783593</v>
      </c>
      <c r="J185" s="133">
        <v>103.783593</v>
      </c>
      <c r="K185" s="9"/>
    </row>
    <row r="186" ht="25" customHeight="1" spans="1:11">
      <c r="A186" s="9"/>
      <c r="B186" s="132" t="s">
        <v>544</v>
      </c>
      <c r="C186" s="132" t="s">
        <v>674</v>
      </c>
      <c r="D186" s="132" t="s">
        <v>675</v>
      </c>
      <c r="E186" s="133">
        <v>2079.268135</v>
      </c>
      <c r="F186" s="133">
        <v>1908.5498</v>
      </c>
      <c r="G186" s="133">
        <v>1506.7884</v>
      </c>
      <c r="H186" s="133">
        <v>401.7614</v>
      </c>
      <c r="I186" s="133">
        <v>170.718335</v>
      </c>
      <c r="J186" s="133">
        <v>170.718335</v>
      </c>
      <c r="K186" s="9"/>
    </row>
    <row r="187" ht="25" customHeight="1" spans="1:11">
      <c r="A187" s="9"/>
      <c r="B187" s="132" t="s">
        <v>599</v>
      </c>
      <c r="C187" s="132" t="s">
        <v>664</v>
      </c>
      <c r="D187" s="132" t="s">
        <v>665</v>
      </c>
      <c r="E187" s="133">
        <v>3.9013</v>
      </c>
      <c r="F187" s="133"/>
      <c r="G187" s="133"/>
      <c r="H187" s="133"/>
      <c r="I187" s="133">
        <v>3.9013</v>
      </c>
      <c r="J187" s="133">
        <v>3.9013</v>
      </c>
      <c r="K187" s="9"/>
    </row>
    <row r="188" ht="16.55" customHeight="1" spans="1:11">
      <c r="A188" s="9"/>
      <c r="B188" s="132" t="s">
        <v>702</v>
      </c>
      <c r="C188" s="132" t="s">
        <v>670</v>
      </c>
      <c r="D188" s="132" t="s">
        <v>671</v>
      </c>
      <c r="E188" s="133">
        <v>11.298</v>
      </c>
      <c r="F188" s="133">
        <v>11.298</v>
      </c>
      <c r="G188" s="133"/>
      <c r="H188" s="133">
        <v>11.298</v>
      </c>
      <c r="I188" s="133"/>
      <c r="J188" s="133"/>
      <c r="K188" s="9"/>
    </row>
    <row r="189" ht="16.55" customHeight="1" spans="1:11">
      <c r="A189" s="123"/>
      <c r="B189" s="136"/>
      <c r="C189" s="136"/>
      <c r="D189" s="137" t="s">
        <v>344</v>
      </c>
      <c r="E189" s="138">
        <f>F189+I189</f>
        <v>623355.670695</v>
      </c>
      <c r="F189" s="138">
        <f>G189+H189</f>
        <v>468327.406175</v>
      </c>
      <c r="G189" s="138">
        <f>SUM(G7:G188)</f>
        <v>399668.484175</v>
      </c>
      <c r="H189" s="138">
        <f>SUM(H7:H188)</f>
        <v>68658.922</v>
      </c>
      <c r="I189" s="138">
        <f>SUM(I7:I188)</f>
        <v>155028.26452</v>
      </c>
      <c r="J189" s="138">
        <f>SUM(J7:J188)</f>
        <v>155028.26452</v>
      </c>
      <c r="K189" s="123"/>
    </row>
    <row r="190" ht="9.75" customHeight="1" spans="1:11">
      <c r="A190" s="130"/>
      <c r="B190" s="126"/>
      <c r="C190" s="139"/>
      <c r="D190" s="126"/>
      <c r="E190" s="126"/>
      <c r="F190" s="126"/>
      <c r="G190" s="126"/>
      <c r="H190" s="126"/>
      <c r="I190" s="126"/>
      <c r="J190" s="139"/>
      <c r="K190" s="127"/>
    </row>
  </sheetData>
  <autoFilter ref="A6:K189">
    <extLst/>
  </autoFilter>
  <mergeCells count="11">
    <mergeCell ref="B2:I2"/>
    <mergeCell ref="B3:D3"/>
    <mergeCell ref="C4:D4"/>
    <mergeCell ref="E4:J4"/>
    <mergeCell ref="F5:H5"/>
    <mergeCell ref="I5:J5"/>
    <mergeCell ref="A7:A188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pane ySplit="5" topLeftCell="A31" activePane="bottomLeft" state="frozen"/>
      <selection/>
      <selection pane="bottomLeft" activeCell="D6" sqref="D6:F47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128"/>
      <c r="B1" s="112"/>
      <c r="C1" s="113"/>
      <c r="D1" s="113"/>
      <c r="E1" s="113"/>
      <c r="F1" s="113" t="s">
        <v>439</v>
      </c>
      <c r="G1" s="114"/>
    </row>
    <row r="2" ht="22.8" customHeight="1" spans="1:7">
      <c r="A2" s="9"/>
      <c r="B2" s="5" t="s">
        <v>703</v>
      </c>
      <c r="C2" s="5"/>
      <c r="D2" s="5"/>
      <c r="E2" s="5"/>
      <c r="F2" s="5"/>
      <c r="G2" s="116"/>
    </row>
    <row r="3" ht="19.55" customHeight="1" spans="1:7">
      <c r="A3" s="9"/>
      <c r="B3" s="118"/>
      <c r="C3" s="118"/>
      <c r="D3" s="118"/>
      <c r="E3" s="118"/>
      <c r="F3" s="119" t="s">
        <v>1</v>
      </c>
      <c r="G3" s="120"/>
    </row>
    <row r="4" ht="22.8" customHeight="1" spans="1:7">
      <c r="A4" s="78"/>
      <c r="B4" s="121" t="s">
        <v>347</v>
      </c>
      <c r="C4" s="121" t="s">
        <v>348</v>
      </c>
      <c r="D4" s="121" t="s">
        <v>655</v>
      </c>
      <c r="E4" s="121"/>
      <c r="F4" s="121"/>
      <c r="G4" s="78"/>
    </row>
    <row r="5" ht="22.8" customHeight="1" spans="1:7">
      <c r="A5" s="78"/>
      <c r="B5" s="121"/>
      <c r="C5" s="121"/>
      <c r="D5" s="121" t="s">
        <v>51</v>
      </c>
      <c r="E5" s="121" t="s">
        <v>658</v>
      </c>
      <c r="F5" s="121" t="s">
        <v>659</v>
      </c>
      <c r="G5" s="78"/>
    </row>
    <row r="6" ht="16.55" customHeight="1" spans="1:7">
      <c r="A6" s="9"/>
      <c r="B6" s="80" t="s">
        <v>356</v>
      </c>
      <c r="C6" s="80" t="s">
        <v>357</v>
      </c>
      <c r="D6" s="10">
        <v>8389.7941</v>
      </c>
      <c r="E6" s="10">
        <v>8389.7941</v>
      </c>
      <c r="F6" s="10"/>
      <c r="G6" s="9"/>
    </row>
    <row r="7" ht="16.55" customHeight="1" spans="1:7">
      <c r="A7" s="9"/>
      <c r="B7" s="80" t="s">
        <v>356</v>
      </c>
      <c r="C7" s="80" t="s">
        <v>358</v>
      </c>
      <c r="D7" s="10">
        <v>42338.471</v>
      </c>
      <c r="E7" s="10">
        <v>42338.471</v>
      </c>
      <c r="F7" s="10"/>
      <c r="G7" s="9"/>
    </row>
    <row r="8" ht="16.55" customHeight="1" spans="1:7">
      <c r="A8" s="9"/>
      <c r="B8" s="80" t="s">
        <v>356</v>
      </c>
      <c r="C8" s="80" t="s">
        <v>359</v>
      </c>
      <c r="D8" s="10">
        <v>284.94</v>
      </c>
      <c r="E8" s="10">
        <v>284.94</v>
      </c>
      <c r="F8" s="10"/>
      <c r="G8" s="9"/>
    </row>
    <row r="9" ht="16.55" customHeight="1" spans="1:7">
      <c r="A9" s="9"/>
      <c r="B9" s="80" t="s">
        <v>404</v>
      </c>
      <c r="C9" s="80" t="s">
        <v>428</v>
      </c>
      <c r="D9" s="10">
        <v>29956.904272</v>
      </c>
      <c r="E9" s="10">
        <v>29956.904272</v>
      </c>
      <c r="F9" s="10"/>
      <c r="G9" s="9"/>
    </row>
    <row r="10" ht="16.55" customHeight="1" spans="1:7">
      <c r="A10" s="9"/>
      <c r="B10" s="80" t="s">
        <v>404</v>
      </c>
      <c r="C10" s="80" t="s">
        <v>430</v>
      </c>
      <c r="D10" s="10">
        <v>16231.88032</v>
      </c>
      <c r="E10" s="10">
        <v>16231.88032</v>
      </c>
      <c r="F10" s="10"/>
      <c r="G10" s="9"/>
    </row>
    <row r="11" ht="16.55" customHeight="1" spans="1:7">
      <c r="A11" s="9"/>
      <c r="B11" s="80" t="s">
        <v>404</v>
      </c>
      <c r="C11" s="80" t="s">
        <v>432</v>
      </c>
      <c r="D11" s="10">
        <v>30235.564764</v>
      </c>
      <c r="E11" s="10">
        <v>30235.564764</v>
      </c>
      <c r="F11" s="10"/>
      <c r="G11" s="9"/>
    </row>
    <row r="12" ht="16.55" customHeight="1" spans="1:7">
      <c r="A12" s="9"/>
      <c r="B12" s="80" t="s">
        <v>404</v>
      </c>
      <c r="C12" s="80" t="s">
        <v>405</v>
      </c>
      <c r="D12" s="10">
        <v>1898.450644</v>
      </c>
      <c r="E12" s="10">
        <v>1898.450644</v>
      </c>
      <c r="F12" s="10"/>
      <c r="G12" s="9"/>
    </row>
    <row r="13" ht="16.55" customHeight="1" spans="1:7">
      <c r="A13" s="9"/>
      <c r="B13" s="80" t="s">
        <v>435</v>
      </c>
      <c r="C13" s="80" t="s">
        <v>436</v>
      </c>
      <c r="D13" s="10">
        <v>33365.4825</v>
      </c>
      <c r="E13" s="10">
        <v>33365.4825</v>
      </c>
      <c r="F13" s="10"/>
      <c r="G13" s="9"/>
    </row>
    <row r="14" ht="16.55" customHeight="1" spans="1:7">
      <c r="A14" s="9"/>
      <c r="B14" s="80" t="s">
        <v>360</v>
      </c>
      <c r="C14" s="80" t="s">
        <v>361</v>
      </c>
      <c r="D14" s="10">
        <v>165.144</v>
      </c>
      <c r="E14" s="10">
        <v>165.144</v>
      </c>
      <c r="F14" s="10"/>
      <c r="G14" s="9"/>
    </row>
    <row r="15" ht="16.55" customHeight="1" spans="1:7">
      <c r="A15" s="9"/>
      <c r="B15" s="80" t="s">
        <v>362</v>
      </c>
      <c r="C15" s="80" t="s">
        <v>363</v>
      </c>
      <c r="D15" s="10">
        <v>2453.277012</v>
      </c>
      <c r="E15" s="10"/>
      <c r="F15" s="10">
        <v>2453.277012</v>
      </c>
      <c r="G15" s="9"/>
    </row>
    <row r="16" ht="16.55" customHeight="1" spans="1:7">
      <c r="A16" s="9"/>
      <c r="B16" s="80" t="s">
        <v>362</v>
      </c>
      <c r="C16" s="80" t="s">
        <v>364</v>
      </c>
      <c r="D16" s="10">
        <v>3.77208</v>
      </c>
      <c r="E16" s="10"/>
      <c r="F16" s="10">
        <v>3.77208</v>
      </c>
      <c r="G16" s="9"/>
    </row>
    <row r="17" ht="16.55" customHeight="1" spans="1:7">
      <c r="A17" s="9"/>
      <c r="B17" s="80" t="s">
        <v>362</v>
      </c>
      <c r="C17" s="80" t="s">
        <v>365</v>
      </c>
      <c r="D17" s="10">
        <v>6.04562</v>
      </c>
      <c r="E17" s="10"/>
      <c r="F17" s="10">
        <v>6.04562</v>
      </c>
      <c r="G17" s="9"/>
    </row>
    <row r="18" ht="16.55" customHeight="1" spans="1:7">
      <c r="A18" s="9"/>
      <c r="B18" s="80" t="s">
        <v>362</v>
      </c>
      <c r="C18" s="80" t="s">
        <v>366</v>
      </c>
      <c r="D18" s="10">
        <v>4.4268</v>
      </c>
      <c r="E18" s="10"/>
      <c r="F18" s="10">
        <v>4.4268</v>
      </c>
      <c r="G18" s="9"/>
    </row>
    <row r="19" ht="16.55" customHeight="1" spans="1:7">
      <c r="A19" s="9"/>
      <c r="B19" s="80" t="s">
        <v>362</v>
      </c>
      <c r="C19" s="80" t="s">
        <v>384</v>
      </c>
      <c r="D19" s="10">
        <v>12551.529</v>
      </c>
      <c r="E19" s="10"/>
      <c r="F19" s="10">
        <v>12551.529</v>
      </c>
      <c r="G19" s="9"/>
    </row>
    <row r="20" ht="16.55" customHeight="1" spans="1:7">
      <c r="A20" s="9"/>
      <c r="B20" s="80" t="s">
        <v>362</v>
      </c>
      <c r="C20" s="80" t="s">
        <v>367</v>
      </c>
      <c r="D20" s="10">
        <v>81.79338</v>
      </c>
      <c r="E20" s="10"/>
      <c r="F20" s="10">
        <v>81.79338</v>
      </c>
      <c r="G20" s="9"/>
    </row>
    <row r="21" ht="16.55" customHeight="1" spans="1:7">
      <c r="A21" s="9"/>
      <c r="B21" s="80" t="s">
        <v>362</v>
      </c>
      <c r="C21" s="80" t="s">
        <v>368</v>
      </c>
      <c r="D21" s="10">
        <v>4.34</v>
      </c>
      <c r="E21" s="10"/>
      <c r="F21" s="10">
        <v>4.34</v>
      </c>
      <c r="G21" s="9"/>
    </row>
    <row r="22" ht="16.55" customHeight="1" spans="1:7">
      <c r="A22" s="9"/>
      <c r="B22" s="80" t="s">
        <v>362</v>
      </c>
      <c r="C22" s="80" t="s">
        <v>385</v>
      </c>
      <c r="D22" s="10">
        <v>3600</v>
      </c>
      <c r="E22" s="10"/>
      <c r="F22" s="10">
        <v>3600</v>
      </c>
      <c r="G22" s="9"/>
    </row>
    <row r="23" ht="16.55" customHeight="1" spans="1:7">
      <c r="A23" s="9"/>
      <c r="B23" s="80" t="s">
        <v>362</v>
      </c>
      <c r="C23" s="80" t="s">
        <v>369</v>
      </c>
      <c r="D23" s="10">
        <v>96.288</v>
      </c>
      <c r="E23" s="10"/>
      <c r="F23" s="10">
        <v>96.288</v>
      </c>
      <c r="G23" s="9"/>
    </row>
    <row r="24" ht="16.55" customHeight="1" spans="1:7">
      <c r="A24" s="9"/>
      <c r="B24" s="80" t="s">
        <v>362</v>
      </c>
      <c r="C24" s="80" t="s">
        <v>370</v>
      </c>
      <c r="D24" s="10">
        <v>57.016</v>
      </c>
      <c r="E24" s="10"/>
      <c r="F24" s="10">
        <v>57.016</v>
      </c>
      <c r="G24" s="9"/>
    </row>
    <row r="25" ht="16.55" customHeight="1" spans="1:7">
      <c r="A25" s="9"/>
      <c r="B25" s="80" t="s">
        <v>371</v>
      </c>
      <c r="C25" s="80" t="s">
        <v>372</v>
      </c>
      <c r="D25" s="10">
        <v>1.86</v>
      </c>
      <c r="E25" s="10"/>
      <c r="F25" s="10">
        <v>1.86</v>
      </c>
      <c r="G25" s="9"/>
    </row>
    <row r="26" ht="16.55" customHeight="1" spans="1:7">
      <c r="A26" s="9"/>
      <c r="B26" s="80" t="s">
        <v>373</v>
      </c>
      <c r="C26" s="80" t="s">
        <v>374</v>
      </c>
      <c r="D26" s="10">
        <v>1297.38</v>
      </c>
      <c r="E26" s="10"/>
      <c r="F26" s="10">
        <v>1297.38</v>
      </c>
      <c r="G26" s="9"/>
    </row>
    <row r="27" ht="16.55" customHeight="1" spans="1:7">
      <c r="A27" s="9"/>
      <c r="B27" s="80" t="s">
        <v>375</v>
      </c>
      <c r="C27" s="80" t="s">
        <v>376</v>
      </c>
      <c r="D27" s="10">
        <v>3650.712</v>
      </c>
      <c r="E27" s="10">
        <v>60</v>
      </c>
      <c r="F27" s="10">
        <v>3590.712</v>
      </c>
      <c r="G27" s="9"/>
    </row>
    <row r="28" ht="16.55" customHeight="1" spans="1:7">
      <c r="A28" s="9"/>
      <c r="B28" s="80" t="s">
        <v>377</v>
      </c>
      <c r="C28" s="80" t="s">
        <v>378</v>
      </c>
      <c r="D28" s="10">
        <v>1.44</v>
      </c>
      <c r="E28" s="10"/>
      <c r="F28" s="10">
        <v>1.44</v>
      </c>
      <c r="G28" s="9"/>
    </row>
    <row r="29" ht="16.55" customHeight="1" spans="1:7">
      <c r="A29" s="9"/>
      <c r="B29" s="80" t="s">
        <v>379</v>
      </c>
      <c r="C29" s="80" t="s">
        <v>380</v>
      </c>
      <c r="D29" s="10">
        <v>1.85</v>
      </c>
      <c r="E29" s="10"/>
      <c r="F29" s="10">
        <v>1.85</v>
      </c>
      <c r="G29" s="9"/>
    </row>
    <row r="30" ht="16.55" customHeight="1" spans="1:7">
      <c r="A30" s="9"/>
      <c r="B30" s="80" t="s">
        <v>381</v>
      </c>
      <c r="C30" s="80" t="s">
        <v>382</v>
      </c>
      <c r="D30" s="10">
        <v>3001.86</v>
      </c>
      <c r="E30" s="10"/>
      <c r="F30" s="10">
        <v>3001.86</v>
      </c>
      <c r="G30" s="9"/>
    </row>
    <row r="31" ht="16.55" customHeight="1" spans="1:7">
      <c r="A31" s="9"/>
      <c r="B31" s="80" t="s">
        <v>386</v>
      </c>
      <c r="C31" s="80" t="s">
        <v>387</v>
      </c>
      <c r="D31" s="10">
        <v>259.507</v>
      </c>
      <c r="E31" s="10"/>
      <c r="F31" s="10">
        <v>259.507</v>
      </c>
      <c r="G31" s="9"/>
    </row>
    <row r="32" ht="16.55" customHeight="1" spans="1:7">
      <c r="A32" s="9"/>
      <c r="B32" s="80" t="s">
        <v>388</v>
      </c>
      <c r="C32" s="80" t="s">
        <v>357</v>
      </c>
      <c r="D32" s="10">
        <v>53131.33988</v>
      </c>
      <c r="E32" s="10">
        <v>53131.33988</v>
      </c>
      <c r="F32" s="10"/>
      <c r="G32" s="9"/>
    </row>
    <row r="33" ht="16.55" customHeight="1" spans="1:7">
      <c r="A33" s="9"/>
      <c r="B33" s="80" t="s">
        <v>388</v>
      </c>
      <c r="C33" s="80" t="s">
        <v>358</v>
      </c>
      <c r="D33" s="10">
        <v>31753.87138</v>
      </c>
      <c r="E33" s="10">
        <v>31753.87138</v>
      </c>
      <c r="F33" s="10"/>
      <c r="G33" s="9"/>
    </row>
    <row r="34" ht="16.55" customHeight="1" spans="1:7">
      <c r="A34" s="9"/>
      <c r="B34" s="80" t="s">
        <v>388</v>
      </c>
      <c r="C34" s="80" t="s">
        <v>389</v>
      </c>
      <c r="D34" s="10">
        <v>114.40725</v>
      </c>
      <c r="E34" s="10">
        <v>114.40725</v>
      </c>
      <c r="F34" s="10"/>
      <c r="G34" s="9"/>
    </row>
    <row r="35" ht="16.55" customHeight="1" spans="1:7">
      <c r="A35" s="9"/>
      <c r="B35" s="80" t="s">
        <v>388</v>
      </c>
      <c r="C35" s="80" t="s">
        <v>359</v>
      </c>
      <c r="D35" s="10">
        <v>143888.733345</v>
      </c>
      <c r="E35" s="10">
        <v>143888.733345</v>
      </c>
      <c r="F35" s="10"/>
      <c r="G35" s="9"/>
    </row>
    <row r="36" ht="16.55" customHeight="1" spans="1:7">
      <c r="A36" s="9"/>
      <c r="B36" s="80" t="s">
        <v>388</v>
      </c>
      <c r="C36" s="80" t="s">
        <v>361</v>
      </c>
      <c r="D36" s="10">
        <v>99.36</v>
      </c>
      <c r="E36" s="10">
        <v>99.36</v>
      </c>
      <c r="F36" s="10"/>
      <c r="G36" s="9"/>
    </row>
    <row r="37" ht="16.55" customHeight="1" spans="1:7">
      <c r="A37" s="9"/>
      <c r="B37" s="80" t="s">
        <v>390</v>
      </c>
      <c r="C37" s="80" t="s">
        <v>363</v>
      </c>
      <c r="D37" s="10">
        <v>24386.428</v>
      </c>
      <c r="E37" s="10"/>
      <c r="F37" s="10">
        <v>24386.428</v>
      </c>
      <c r="G37" s="9"/>
    </row>
    <row r="38" ht="16.55" customHeight="1" spans="1:7">
      <c r="A38" s="9"/>
      <c r="B38" s="80" t="s">
        <v>390</v>
      </c>
      <c r="C38" s="80" t="s">
        <v>367</v>
      </c>
      <c r="D38" s="10">
        <v>8462.718</v>
      </c>
      <c r="E38" s="10"/>
      <c r="F38" s="10">
        <v>8462.718</v>
      </c>
      <c r="G38" s="9"/>
    </row>
    <row r="39" ht="16.55" customHeight="1" spans="1:7">
      <c r="A39" s="9"/>
      <c r="B39" s="80" t="s">
        <v>390</v>
      </c>
      <c r="C39" s="80" t="s">
        <v>382</v>
      </c>
      <c r="D39" s="10">
        <v>3015.015108</v>
      </c>
      <c r="E39" s="10"/>
      <c r="F39" s="10">
        <v>3015.015108</v>
      </c>
      <c r="G39" s="9"/>
    </row>
    <row r="40" ht="16.55" customHeight="1" spans="1:7">
      <c r="A40" s="9"/>
      <c r="B40" s="80" t="s">
        <v>390</v>
      </c>
      <c r="C40" s="80" t="s">
        <v>374</v>
      </c>
      <c r="D40" s="10">
        <v>521.28</v>
      </c>
      <c r="E40" s="10"/>
      <c r="F40" s="10">
        <v>521.28</v>
      </c>
      <c r="G40" s="9"/>
    </row>
    <row r="41" ht="16.55" customHeight="1" spans="1:7">
      <c r="A41" s="9"/>
      <c r="B41" s="80" t="s">
        <v>390</v>
      </c>
      <c r="C41" s="80" t="s">
        <v>369</v>
      </c>
      <c r="D41" s="10">
        <v>4934.784</v>
      </c>
      <c r="E41" s="10"/>
      <c r="F41" s="10">
        <v>4934.784</v>
      </c>
      <c r="G41" s="9"/>
    </row>
    <row r="42" ht="16.55" customHeight="1" spans="1:7">
      <c r="A42" s="9"/>
      <c r="B42" s="80" t="s">
        <v>390</v>
      </c>
      <c r="C42" s="80" t="s">
        <v>380</v>
      </c>
      <c r="D42" s="10">
        <v>325.6</v>
      </c>
      <c r="E42" s="10"/>
      <c r="F42" s="10">
        <v>325.6</v>
      </c>
      <c r="G42" s="9"/>
    </row>
    <row r="43" ht="16.55" customHeight="1" spans="1:7">
      <c r="A43" s="9"/>
      <c r="B43" s="80" t="s">
        <v>391</v>
      </c>
      <c r="C43" s="80" t="s">
        <v>400</v>
      </c>
      <c r="D43" s="10">
        <v>2716</v>
      </c>
      <c r="E43" s="10">
        <v>2716</v>
      </c>
      <c r="F43" s="10"/>
      <c r="G43" s="9"/>
    </row>
    <row r="44" ht="16.55" customHeight="1" spans="1:7">
      <c r="A44" s="9"/>
      <c r="B44" s="80" t="s">
        <v>391</v>
      </c>
      <c r="C44" s="80" t="s">
        <v>392</v>
      </c>
      <c r="D44" s="10">
        <v>130</v>
      </c>
      <c r="E44" s="10">
        <v>130</v>
      </c>
      <c r="F44" s="10"/>
      <c r="G44" s="9"/>
    </row>
    <row r="45" ht="16.55" customHeight="1" spans="1:7">
      <c r="A45" s="9"/>
      <c r="B45" s="80" t="s">
        <v>424</v>
      </c>
      <c r="C45" s="80" t="s">
        <v>425</v>
      </c>
      <c r="D45" s="10">
        <v>331.26072</v>
      </c>
      <c r="E45" s="10">
        <v>331.26072</v>
      </c>
      <c r="F45" s="10"/>
      <c r="G45" s="9"/>
    </row>
    <row r="46" ht="16.55" customHeight="1" spans="1:7">
      <c r="A46" s="9"/>
      <c r="B46" s="80" t="s">
        <v>424</v>
      </c>
      <c r="C46" s="80" t="s">
        <v>426</v>
      </c>
      <c r="D46" s="10">
        <v>4576.88</v>
      </c>
      <c r="E46" s="10">
        <v>4576.88</v>
      </c>
      <c r="F46" s="10"/>
      <c r="G46" s="9"/>
    </row>
    <row r="47" ht="16.55" customHeight="1" spans="1:7">
      <c r="A47" s="123"/>
      <c r="B47" s="83"/>
      <c r="C47" s="82" t="s">
        <v>344</v>
      </c>
      <c r="D47" s="129">
        <f>SUM(D6:D46)</f>
        <v>468327.406175</v>
      </c>
      <c r="E47" s="129">
        <f>SUM(E6:E46)</f>
        <v>399668.484175</v>
      </c>
      <c r="F47" s="129">
        <f>SUM(F6:F46)</f>
        <v>68658.922</v>
      </c>
      <c r="G47" s="123"/>
    </row>
    <row r="48" ht="9.75" customHeight="1" spans="1:7">
      <c r="A48" s="130"/>
      <c r="B48" s="126"/>
      <c r="C48" s="126"/>
      <c r="D48" s="126"/>
      <c r="E48" s="126"/>
      <c r="F48" s="126"/>
      <c r="G48" s="127"/>
    </row>
  </sheetData>
  <mergeCells count="6">
    <mergeCell ref="B2:F2"/>
    <mergeCell ref="B3:C3"/>
    <mergeCell ref="D4:F4"/>
    <mergeCell ref="A6:A46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F28" sqref="F28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128"/>
      <c r="B1" s="112"/>
      <c r="C1" s="113"/>
      <c r="D1" s="113"/>
      <c r="E1" s="113"/>
      <c r="F1" s="113"/>
      <c r="G1" s="113" t="s">
        <v>439</v>
      </c>
      <c r="H1" s="114"/>
    </row>
    <row r="2" ht="22.8" customHeight="1" spans="1:8">
      <c r="A2" s="9"/>
      <c r="B2" s="5" t="s">
        <v>704</v>
      </c>
      <c r="C2" s="5"/>
      <c r="D2" s="5"/>
      <c r="E2" s="5"/>
      <c r="F2" s="5"/>
      <c r="G2" s="5"/>
      <c r="H2" s="116"/>
    </row>
    <row r="3" ht="19.55" customHeight="1" spans="1:8">
      <c r="A3" s="9"/>
      <c r="B3" s="118"/>
      <c r="C3" s="118"/>
      <c r="D3" s="118"/>
      <c r="E3" s="118"/>
      <c r="F3" s="118"/>
      <c r="G3" s="119" t="s">
        <v>1</v>
      </c>
      <c r="H3" s="120"/>
    </row>
    <row r="4" ht="22.8" customHeight="1" spans="1:8">
      <c r="A4" s="78"/>
      <c r="B4" s="121" t="s">
        <v>346</v>
      </c>
      <c r="C4" s="121" t="s">
        <v>347</v>
      </c>
      <c r="D4" s="121" t="s">
        <v>348</v>
      </c>
      <c r="E4" s="121" t="s">
        <v>655</v>
      </c>
      <c r="F4" s="121"/>
      <c r="G4" s="121"/>
      <c r="H4" s="78"/>
    </row>
    <row r="5" ht="22.8" customHeight="1" spans="1:8">
      <c r="A5" s="78"/>
      <c r="B5" s="121"/>
      <c r="C5" s="121"/>
      <c r="D5" s="121"/>
      <c r="E5" s="121" t="s">
        <v>51</v>
      </c>
      <c r="F5" s="121" t="s">
        <v>349</v>
      </c>
      <c r="G5" s="121" t="s">
        <v>350</v>
      </c>
      <c r="H5" s="78"/>
    </row>
    <row r="6" ht="16.55" customHeight="1" spans="1:8">
      <c r="A6" s="9"/>
      <c r="B6" s="80"/>
      <c r="C6" s="80"/>
      <c r="D6" s="80"/>
      <c r="E6" s="122"/>
      <c r="F6" s="122"/>
      <c r="G6" s="122"/>
      <c r="H6" s="9"/>
    </row>
    <row r="7" ht="16.55" customHeight="1" spans="1:8">
      <c r="A7" s="123"/>
      <c r="B7" s="83"/>
      <c r="C7" s="83"/>
      <c r="D7" s="82" t="s">
        <v>344</v>
      </c>
      <c r="E7" s="124"/>
      <c r="F7" s="124"/>
      <c r="G7" s="124"/>
      <c r="H7" s="123"/>
    </row>
    <row r="8" ht="9.75" customHeight="1" spans="1:8">
      <c r="A8" s="125"/>
      <c r="B8" s="126"/>
      <c r="C8" s="126"/>
      <c r="D8" s="126"/>
      <c r="E8" s="126"/>
      <c r="F8" s="126"/>
      <c r="G8" s="126"/>
      <c r="H8" s="127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42</vt:i4>
      </vt:variant>
    </vt:vector>
  </HeadingPairs>
  <TitlesOfParts>
    <vt:vector size="42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 (1)</vt:lpstr>
      <vt:lpstr>13项目支出绩效表 (2)</vt:lpstr>
      <vt:lpstr>13项目支出绩效表 (3)</vt:lpstr>
      <vt:lpstr>13项目支出绩效表 (4)</vt:lpstr>
      <vt:lpstr>13项目支出绩效表 (5)</vt:lpstr>
      <vt:lpstr>13项目支出绩效表 (6)</vt:lpstr>
      <vt:lpstr>13项目支出绩效表 (7)</vt:lpstr>
      <vt:lpstr>13项目支出绩效表 (8)</vt:lpstr>
      <vt:lpstr>13项目支出绩效表 (9)</vt:lpstr>
      <vt:lpstr>13项目支出绩效表 (10)</vt:lpstr>
      <vt:lpstr>13项目支出绩效表 (11)</vt:lpstr>
      <vt:lpstr>13项目支出绩效表 (12)</vt:lpstr>
      <vt:lpstr>13项目支出绩效表 (13)</vt:lpstr>
      <vt:lpstr>13项目支出绩效表 (14)</vt:lpstr>
      <vt:lpstr>13项目支出绩效表 (15)</vt:lpstr>
      <vt:lpstr>13项目支出绩效表 (16)</vt:lpstr>
      <vt:lpstr>13项目支出绩效表 (17)</vt:lpstr>
      <vt:lpstr>13项目支出绩效表 (18)</vt:lpstr>
      <vt:lpstr>13项目支出绩效表 (19)</vt:lpstr>
      <vt:lpstr>13项目支出绩效表 (20)</vt:lpstr>
      <vt:lpstr>13项目支出绩效表 (21)</vt:lpstr>
      <vt:lpstr>13项目支出绩效表 (22)</vt:lpstr>
      <vt:lpstr>13项目支出绩效表 (23)</vt:lpstr>
      <vt:lpstr>13项目支出绩效表 (24)</vt:lpstr>
      <vt:lpstr>13项目支出绩效表 (25)</vt:lpstr>
      <vt:lpstr>13项目支出绩效表 (26)</vt:lpstr>
      <vt:lpstr>13项目支出绩效表 (27)</vt:lpstr>
      <vt:lpstr>13项目支出绩效表 (28)</vt:lpstr>
      <vt:lpstr>13项目支出绩效表 (29)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曹佳星</cp:lastModifiedBy>
  <dcterms:created xsi:type="dcterms:W3CDTF">2023-02-03T02:09:00Z</dcterms:created>
  <dcterms:modified xsi:type="dcterms:W3CDTF">2023-02-13T00:59:14Z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false</vt:bool>
  </property>
</Properties>
</file>