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<sst xmlns="http://schemas.openxmlformats.org/spreadsheetml/2006/main" count="486" uniqueCount="178">
  <si>
    <t>表1</t>
  </si>
  <si>
    <t>2021年部门收支总体情况表</t>
  </si>
  <si>
    <t>单位名称：北京市通州区西集镇人民政府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</si>
  <si>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</si>
  <si>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</si>
  <si>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</si>
  <si>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</si>
  <si>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</si>
  <si>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</si>
  <si>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</si>
  <si>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</si>
  <si>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</si>
  <si>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</si>
  <si>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</si>
  <si>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</si>
  <si>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</si>
  <si>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</si>
  <si>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</si>
  <si>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</si>
  <si>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</si>
  <si>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</si>
  <si>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</si>
  <si>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</si>
  <si>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</si>
  <si>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</si>
  <si>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</si>
  <si>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</si>
  <si>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</si>
  <si>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</si>
  <si>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</si>
  <si>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</si>
  <si>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</si>
  <si>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</si>
  <si>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</si>
  <si>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</si>
  <si>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</si>
  <si>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</si>
  <si>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</si>
  <si>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2021年部门收入总体情况表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</si>
  <si>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</si>
  <si>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</si>
  <si>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</si>
  <si>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</si>
  <si>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</si>
  <si>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</si>
  <si>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</si>
  <si>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</si>
  <si>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</si>
  <si>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</si>
  <si>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</si>
  <si>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</si>
  <si>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</si>
  <si>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</si>
  <si>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</si>
  <si>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</si>
  <si>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</si>
  <si>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</si>
  <si>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</si>
  <si>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</si>
  <si>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</si>
  <si>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一般公共服务</t>
  </si>
  <si>
    <t>行政运行</t>
  </si>
  <si>
    <t>一般行政管理事务</t>
  </si>
  <si>
    <t>人大会议</t>
  </si>
  <si>
    <t>事业运行</t>
  </si>
  <si>
    <t>其他群众团体事务支出</t>
  </si>
  <si>
    <t>其他组织事务支出</t>
  </si>
  <si>
    <t>其他一般公共服务支出</t>
  </si>
  <si>
    <t>公共安全支出</t>
  </si>
  <si>
    <t>治安管理</t>
  </si>
  <si>
    <t>其他司法支出</t>
  </si>
  <si>
    <t>教育支出</t>
  </si>
  <si>
    <t>学前教育</t>
  </si>
  <si>
    <t>初中教育</t>
  </si>
  <si>
    <t>其他普通教育支出</t>
  </si>
  <si>
    <t>社会保障和就业支出</t>
  </si>
  <si>
    <t>机关事业单位养老保险缴费支出</t>
  </si>
  <si>
    <t>机关事业单位职业年金缴费支出</t>
  </si>
  <si>
    <t>老年福利</t>
  </si>
  <si>
    <t>其他社会福利支出</t>
  </si>
  <si>
    <t>财政对失业保险基金的补助</t>
  </si>
  <si>
    <t>财政对工伤保险基金的补助</t>
  </si>
  <si>
    <t>财政对生育保险基金的补助</t>
  </si>
  <si>
    <t>卫生健康支出</t>
  </si>
  <si>
    <t>计划生育服务</t>
  </si>
  <si>
    <t>其他计划生育事务支出</t>
  </si>
  <si>
    <t>行政单位医疗</t>
  </si>
  <si>
    <t>农林水支出</t>
  </si>
  <si>
    <t>对村民委员会和村党支部的补助</t>
  </si>
  <si>
    <t>住房保障支出</t>
  </si>
  <si>
    <t>住房公积金</t>
  </si>
  <si>
    <t>购房补贴</t>
  </si>
  <si>
    <t>表3</t>
  </si>
  <si>
    <t>2021年部门支出总体情况表</t>
  </si>
  <si>
    <t>财政拨款支出</t>
  </si>
  <si>
    <t>其他支出</t>
  </si>
  <si>
    <t>7</t>
  </si>
  <si>
    <t>一般公共服务支出</t>
  </si>
  <si>
    <t>其他宣传事务支出</t>
  </si>
  <si>
    <t>机关事业单位基本养老保险缴费支出</t>
  </si>
  <si>
    <t>其他优抚支出</t>
  </si>
  <si>
    <t>其他财政对社保基金的补助</t>
  </si>
  <si>
    <t>医疗卫生与计划生育支出</t>
  </si>
  <si>
    <t>事业单位医疗</t>
  </si>
  <si>
    <t>财政对其他基本医疗保险基金的补助</t>
  </si>
  <si>
    <t>城乡社区支出</t>
  </si>
  <si>
    <t>城乡社区环境卫生</t>
  </si>
  <si>
    <t>其他城乡社区支出</t>
  </si>
  <si>
    <t>资源勘探信息等支出</t>
  </si>
  <si>
    <t>其他支持中小企业发展和管理支出</t>
  </si>
  <si>
    <t>预备费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</si>
  <si>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</si>
  <si>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2021年财政拨款收支预算总表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</si>
  <si>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</si>
  <si>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</si>
  <si>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</si>
  <si>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</si>
  <si>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</si>
  <si>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</si>
  <si>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</si>
  <si>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</si>
  <si>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</si>
  <si>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</si>
  <si>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</si>
  <si>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2021年一般公共预算支出情况表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</si>
  <si>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</si>
  <si>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</si>
  <si>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</si>
  <si>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</si>
  <si>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2021年一般公共预算支出基本情况表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</si>
  <si>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</si>
  <si>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</si>
  <si>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</si>
  <si>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</si>
  <si>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</si>
  <si>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</si>
  <si>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基本工资</t>
  </si>
  <si>
    <t>津贴补贴</t>
  </si>
  <si>
    <t>职业年金缴费支出</t>
  </si>
  <si>
    <t>职工基本医疗保险缴费</t>
  </si>
  <si>
    <t>其他工资福利支出</t>
  </si>
  <si>
    <t>商品和服务支出</t>
  </si>
  <si>
    <t>办公费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</si>
  <si>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</si>
  <si>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</si>
  <si>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</si>
  <si>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</si>
  <si>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</si>
  <si>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</si>
  <si>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</si>
  <si>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工会经费</t>
  </si>
  <si>
    <t>福利费</t>
  </si>
  <si>
    <t>公务用车运行维护费</t>
  </si>
  <si>
    <t>劳务费</t>
  </si>
  <si>
    <t>其他交通费</t>
  </si>
  <si>
    <t>其他商品和服务支出</t>
  </si>
  <si>
    <t>对个人和家庭的补助</t>
  </si>
  <si>
    <t>生活补助</t>
  </si>
  <si>
    <t>医疗费补助</t>
  </si>
  <si>
    <t>奖励金</t>
  </si>
  <si>
    <t>其他对个人和家庭的补助</t>
  </si>
  <si>
    <t>对民间非营利组织和群众性自治组织补贴</t>
  </si>
  <si>
    <t>总  计</t>
  </si>
  <si>
    <t xml:space="preserve">表7 </t>
  </si>
  <si>
    <t>2021年“三公”经费支出情况表</t>
  </si>
  <si>
    <t>2019年预算数</t>
  </si>
  <si>
    <t>2018年预算数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</si>
  <si>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</si>
  <si>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</si>
  <si>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</si>
  <si>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</si>
  <si>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</si>
  <si>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</si>
  <si>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</si>
  <si>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2021年政府性基金预算支出情况表</t>
  </si>
  <si>
    <t>单位名称：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</si>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</sst>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b/>
      <sz val="11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3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</cellStyleXfs>
  <cellXfs count="150">
    <xf numFmtId="0" fontId="0" fillId="0" borderId="0" xfId="0" applyFont="1" applyAlignment="1">
      <alignment vertical="center"/>
    </xf>
    <xf numFmtId="0" fontId="2" fillId="0" borderId="0" xfId="64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0" xfId="64" applyFill="1" applyAlignment="1">
      <alignment horizontal="center"/>
      <protection/>
    </xf>
    <xf numFmtId="177" fontId="10" fillId="0" borderId="0" xfId="64" applyNumberFormat="1" applyFill="1">
      <alignment/>
      <protection/>
    </xf>
    <xf numFmtId="0" fontId="10" fillId="0" borderId="0" xfId="64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1" fillId="0" borderId="0" xfId="64" applyFont="1" applyFill="1" applyAlignment="1">
      <alignment horizontal="center"/>
      <protection/>
    </xf>
    <xf numFmtId="0" fontId="12" fillId="0" borderId="0" xfId="64" applyFont="1" applyFill="1" applyAlignment="1">
      <alignment/>
      <protection/>
    </xf>
    <xf numFmtId="0" fontId="13" fillId="0" borderId="0" xfId="64" applyFont="1" applyFill="1" applyBorder="1" applyAlignment="1">
      <alignment horizontal="left"/>
      <protection/>
    </xf>
    <xf numFmtId="0" fontId="55" fillId="0" borderId="0" xfId="64" applyFont="1" applyFill="1">
      <alignment/>
      <protection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4" xfId="0" applyNumberFormat="1" applyFont="1" applyFill="1" applyBorder="1" applyAlignment="1">
      <alignment horizontal="center" vertical="center" wrapText="1"/>
    </xf>
    <xf numFmtId="177" fontId="15" fillId="34" borderId="14" xfId="0" applyNumberFormat="1" applyFont="1" applyFill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176" fontId="15" fillId="34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177" fontId="0" fillId="34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/>
    </xf>
    <xf numFmtId="177" fontId="10" fillId="0" borderId="0" xfId="64" applyNumberFormat="1" applyFill="1" applyAlignment="1">
      <alignment horizontal="center"/>
      <protection/>
    </xf>
    <xf numFmtId="177" fontId="13" fillId="0" borderId="0" xfId="64" applyNumberFormat="1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/>
    </xf>
    <xf numFmtId="177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177" fontId="0" fillId="33" borderId="14" xfId="0" applyNumberFormat="1" applyFont="1" applyFill="1" applyBorder="1" applyAlignment="1">
      <alignment horizontal="center" vertical="center"/>
    </xf>
    <xf numFmtId="177" fontId="56" fillId="0" borderId="14" xfId="0" applyNumberFormat="1" applyFont="1" applyFill="1" applyBorder="1" applyAlignment="1">
      <alignment horizontal="center" vertical="center" wrapText="1"/>
    </xf>
    <xf numFmtId="177" fontId="56" fillId="33" borderId="14" xfId="0" applyNumberFormat="1" applyFont="1" applyFill="1" applyBorder="1" applyAlignment="1">
      <alignment horizontal="center" vertical="center" wrapText="1"/>
    </xf>
    <xf numFmtId="177" fontId="57" fillId="33" borderId="1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6" fillId="0" borderId="14" xfId="0" applyNumberFormat="1" applyFont="1" applyFill="1" applyBorder="1" applyAlignment="1">
      <alignment horizontal="center" vertical="center" wrapText="1"/>
    </xf>
    <xf numFmtId="177" fontId="58" fillId="0" borderId="14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6" fillId="0" borderId="14" xfId="0" applyNumberFormat="1" applyFont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 vertical="center"/>
      <protection/>
    </xf>
    <xf numFmtId="0" fontId="13" fillId="0" borderId="0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177" fontId="3" fillId="0" borderId="14" xfId="64" applyNumberFormat="1" applyFont="1" applyFill="1" applyBorder="1" applyAlignment="1">
      <alignment horizontal="center" vertical="center" wrapText="1"/>
      <protection/>
    </xf>
    <xf numFmtId="177" fontId="3" fillId="0" borderId="14" xfId="64" applyNumberFormat="1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177" fontId="3" fillId="0" borderId="14" xfId="64" applyNumberFormat="1" applyFont="1" applyFill="1" applyBorder="1" applyAlignment="1">
      <alignment horizontal="center" vertical="center" shrinkToFit="1"/>
      <protection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64" applyFont="1" applyFill="1" applyBorder="1" applyAlignment="1">
      <alignment horizontal="right" vertical="center" shrinkToFit="1"/>
      <protection/>
    </xf>
    <xf numFmtId="0" fontId="1" fillId="0" borderId="14" xfId="65" applyFont="1" applyBorder="1" applyAlignment="1">
      <alignment horizontal="center" vertical="center"/>
      <protection/>
    </xf>
    <xf numFmtId="4" fontId="3" fillId="0" borderId="14" xfId="64" applyNumberFormat="1" applyFont="1" applyFill="1" applyBorder="1" applyAlignment="1">
      <alignment horizontal="right" vertical="center" shrinkToFit="1"/>
      <protection/>
    </xf>
    <xf numFmtId="0" fontId="16" fillId="0" borderId="14" xfId="64" applyFont="1" applyFill="1" applyBorder="1" applyAlignment="1">
      <alignment horizontal="center" vertical="center"/>
      <protection/>
    </xf>
    <xf numFmtId="177" fontId="0" fillId="0" borderId="0" xfId="0" applyNumberFormat="1" applyAlignment="1">
      <alignment horizontal="center" vertical="center"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center"/>
    </xf>
    <xf numFmtId="0" fontId="13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177" fontId="3" fillId="0" borderId="14" xfId="0" applyNumberFormat="1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177" fontId="3" fillId="0" borderId="14" xfId="0" applyNumberFormat="1" applyFont="1" applyFill="1" applyBorder="1" applyAlignment="1">
      <alignment horizontal="center" vertical="center" shrinkToFit="1"/>
    </xf>
    <xf numFmtId="4" fontId="3" fillId="0" borderId="27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177" fontId="6" fillId="0" borderId="14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right" vertical="center" shrinkToFit="1"/>
    </xf>
    <xf numFmtId="177" fontId="6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7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horizontal="center" vertical="center"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center"/>
      <protection/>
    </xf>
    <xf numFmtId="0" fontId="19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3" fillId="0" borderId="27" xfId="64" applyFont="1" applyFill="1" applyBorder="1" applyAlignment="1">
      <alignment horizontal="left" vertical="center" shrinkToFit="1"/>
      <protection/>
    </xf>
    <xf numFmtId="0" fontId="18" fillId="0" borderId="14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9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18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J14" sqref="J14"/>
    </sheetView>
  </sheetViews>
  <sheetFormatPr defaultColWidth="9.00390625" defaultRowHeight="15"/>
  <cols>
    <col min="1" max="1" width="22.421875" style="0" customWidth="1"/>
    <col min="2" max="2" width="18.57421875" style="134" customWidth="1"/>
    <col min="3" max="3" width="28.421875" style="0" customWidth="1"/>
    <col min="4" max="4" width="18.57421875" style="134" customWidth="1"/>
  </cols>
  <sheetData>
    <row r="1" spans="1:4" ht="25.5" customHeight="1">
      <c r="A1" s="108" t="s">
        <v>0</v>
      </c>
      <c r="B1" s="108"/>
      <c r="C1" s="108"/>
      <c r="D1" s="108"/>
    </row>
    <row r="2" spans="1:4" ht="36" customHeight="1">
      <c r="A2" s="135" t="s">
        <v>1</v>
      </c>
      <c r="B2" s="135"/>
      <c r="C2" s="135"/>
      <c r="D2" s="135"/>
    </row>
    <row r="3" spans="1:4" ht="27" customHeight="1">
      <c r="A3" s="136" t="s">
        <v>2</v>
      </c>
      <c r="B3" s="137"/>
      <c r="C3" s="138"/>
      <c r="D3" s="139" t="s">
        <v>3</v>
      </c>
    </row>
    <row r="4" spans="1:4" ht="18.75">
      <c r="A4" s="146" t="s">
        <v>4</v>
      </c>
      <c r="B4" s="140"/>
      <c r="C4" s="146" t="s">
        <v>5</v>
      </c>
      <c r="D4" s="140"/>
    </row>
    <row r="5" spans="1:4" ht="19.5" customHeight="1">
      <c r="A5" s="147" t="s">
        <v>6</v>
      </c>
      <c r="B5" s="147" t="s">
        <v>7</v>
      </c>
      <c r="C5" s="147" t="s">
        <v>6</v>
      </c>
      <c r="D5" s="147" t="s">
        <v>7</v>
      </c>
    </row>
    <row r="6" spans="1:4" ht="19.5" customHeight="1">
      <c r="A6" s="142" t="s">
        <v>8</v>
      </c>
      <c r="B6" s="104">
        <v>11688</v>
      </c>
      <c r="C6" s="143" t="s">
        <v>9</v>
      </c>
      <c r="D6" s="104">
        <v>7241</v>
      </c>
    </row>
    <row r="7" spans="1:4" ht="19.5" customHeight="1">
      <c r="A7" s="142" t="s">
        <v>10</v>
      </c>
      <c r="B7" s="104"/>
      <c r="C7" s="143" t="s">
        <v>11</v>
      </c>
      <c r="D7" s="104"/>
    </row>
    <row r="8" spans="1:4" ht="19.5" customHeight="1">
      <c r="A8" s="142" t="s">
        <v>12</v>
      </c>
      <c r="B8" s="104"/>
      <c r="C8" s="143" t="s">
        <v>13</v>
      </c>
      <c r="D8" s="104"/>
    </row>
    <row r="9" spans="1:4" ht="19.5" customHeight="1">
      <c r="A9" s="142" t="s">
        <v>14</v>
      </c>
      <c r="B9" s="104"/>
      <c r="C9" s="143" t="s">
        <v>15</v>
      </c>
      <c r="D9" s="104">
        <v>384</v>
      </c>
    </row>
    <row r="10" spans="1:4" ht="19.5" customHeight="1">
      <c r="A10" s="142" t="s">
        <v>16</v>
      </c>
      <c r="B10" s="104"/>
      <c r="C10" s="143" t="s">
        <v>17</v>
      </c>
      <c r="D10" s="104">
        <v>241</v>
      </c>
    </row>
    <row r="11" spans="1:4" ht="19.5" customHeight="1">
      <c r="A11" s="142" t="s">
        <v>18</v>
      </c>
      <c r="B11" s="104"/>
      <c r="C11" s="143" t="s">
        <v>19</v>
      </c>
      <c r="D11" s="104"/>
    </row>
    <row r="12" spans="1:4" ht="19.5" customHeight="1">
      <c r="A12" s="142"/>
      <c r="B12" s="104"/>
      <c r="C12" s="143" t="s">
        <v>20</v>
      </c>
      <c r="D12" s="104"/>
    </row>
    <row r="13" spans="1:4" ht="19.5" customHeight="1">
      <c r="A13" s="142"/>
      <c r="B13" s="104"/>
      <c r="C13" s="143" t="s">
        <v>21</v>
      </c>
      <c r="D13" s="104">
        <v>1040</v>
      </c>
    </row>
    <row r="14" spans="1:4" ht="19.5" customHeight="1">
      <c r="A14" s="142"/>
      <c r="B14" s="104"/>
      <c r="C14" s="143" t="s">
        <v>22</v>
      </c>
      <c r="D14" s="104">
        <v>637</v>
      </c>
    </row>
    <row r="15" spans="1:4" ht="19.5" customHeight="1">
      <c r="A15" s="142"/>
      <c r="B15" s="104"/>
      <c r="C15" s="143" t="s">
        <v>23</v>
      </c>
      <c r="D15" s="104"/>
    </row>
    <row r="16" spans="1:4" ht="19.5" customHeight="1">
      <c r="A16" s="142"/>
      <c r="B16" s="104"/>
      <c r="C16" s="143" t="s">
        <v>24</v>
      </c>
      <c r="D16" s="104"/>
    </row>
    <row r="17" spans="1:4" ht="19.5" customHeight="1">
      <c r="A17" s="142"/>
      <c r="B17" s="104"/>
      <c r="C17" s="143" t="s">
        <v>25</v>
      </c>
      <c r="D17" s="104">
        <v>1414</v>
      </c>
    </row>
    <row r="18" spans="1:4" ht="19.5" customHeight="1">
      <c r="A18" s="142"/>
      <c r="B18" s="104"/>
      <c r="C18" s="143" t="s">
        <v>26</v>
      </c>
      <c r="D18" s="104"/>
    </row>
    <row r="19" spans="1:4" ht="19.5" customHeight="1">
      <c r="A19" s="142"/>
      <c r="B19" s="104"/>
      <c r="C19" s="143" t="s">
        <v>27</v>
      </c>
      <c r="D19" s="104"/>
    </row>
    <row r="20" spans="1:4" ht="19.5" customHeight="1">
      <c r="A20" s="142"/>
      <c r="B20" s="104"/>
      <c r="C20" s="143" t="s">
        <v>28</v>
      </c>
      <c r="D20" s="104"/>
    </row>
    <row r="21" spans="1:4" ht="19.5" customHeight="1">
      <c r="A21" s="142"/>
      <c r="B21" s="104"/>
      <c r="C21" s="143" t="s">
        <v>29</v>
      </c>
      <c r="D21" s="104"/>
    </row>
    <row r="22" spans="1:4" ht="19.5" customHeight="1">
      <c r="A22" s="142"/>
      <c r="B22" s="104"/>
      <c r="C22" s="143" t="s">
        <v>30</v>
      </c>
      <c r="D22" s="104"/>
    </row>
    <row r="23" spans="1:4" ht="19.5" customHeight="1">
      <c r="A23" s="142"/>
      <c r="B23" s="104"/>
      <c r="C23" s="143" t="s">
        <v>31</v>
      </c>
      <c r="D23" s="104"/>
    </row>
    <row r="24" spans="1:4" ht="19.5" customHeight="1">
      <c r="A24" s="142"/>
      <c r="B24" s="104"/>
      <c r="C24" s="143" t="s">
        <v>32</v>
      </c>
      <c r="D24" s="104">
        <v>731</v>
      </c>
    </row>
    <row r="25" spans="1:4" ht="19.5" customHeight="1">
      <c r="A25" s="142"/>
      <c r="B25" s="104"/>
      <c r="C25" s="143" t="s">
        <v>33</v>
      </c>
      <c r="D25" s="104"/>
    </row>
    <row r="26" spans="1:4" ht="19.5" customHeight="1">
      <c r="A26" s="142"/>
      <c r="B26" s="104"/>
      <c r="C26" s="143" t="s">
        <v>34</v>
      </c>
      <c r="D26" s="104"/>
    </row>
    <row r="27" spans="1:4" ht="19.5" customHeight="1">
      <c r="A27" s="148" t="s">
        <v>35</v>
      </c>
      <c r="B27" s="144">
        <f>SUM(B6:B26)</f>
        <v>11688</v>
      </c>
      <c r="C27" s="149" t="s">
        <v>36</v>
      </c>
      <c r="D27" s="144">
        <f>SUM(D6:D26)</f>
        <v>11688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L15" sqref="L15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3.8515625" style="0" customWidth="1"/>
    <col min="5" max="5" width="13.00390625" style="0" bestFit="1" customWidth="1"/>
    <col min="6" max="6" width="13.00390625" style="107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37.5" customHeight="1">
      <c r="A2" s="125" t="s">
        <v>38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9.5" customHeight="1">
      <c r="A3" s="111" t="s">
        <v>2</v>
      </c>
      <c r="B3" s="111"/>
      <c r="C3" s="111"/>
      <c r="D3" s="111"/>
      <c r="E3" s="22"/>
      <c r="F3" s="126"/>
      <c r="G3" s="127"/>
      <c r="H3" s="22"/>
      <c r="I3" s="22"/>
      <c r="J3" s="22"/>
      <c r="K3" s="22" t="s">
        <v>3</v>
      </c>
    </row>
    <row r="4" spans="1:11" ht="19.5" customHeight="1">
      <c r="A4" s="115" t="s">
        <v>39</v>
      </c>
      <c r="B4" s="115" t="s">
        <v>40</v>
      </c>
      <c r="C4" s="115" t="s">
        <v>40</v>
      </c>
      <c r="D4" s="115" t="s">
        <v>40</v>
      </c>
      <c r="E4" s="116" t="s">
        <v>35</v>
      </c>
      <c r="F4" s="117" t="s">
        <v>41</v>
      </c>
      <c r="G4" s="116" t="s">
        <v>42</v>
      </c>
      <c r="H4" s="116" t="s">
        <v>43</v>
      </c>
      <c r="I4" s="116" t="s">
        <v>44</v>
      </c>
      <c r="J4" s="116" t="s">
        <v>45</v>
      </c>
      <c r="K4" s="116" t="s">
        <v>46</v>
      </c>
    </row>
    <row r="5" spans="1:11" ht="19.5" customHeight="1">
      <c r="A5" s="116" t="s">
        <v>47</v>
      </c>
      <c r="B5" s="116" t="s">
        <v>40</v>
      </c>
      <c r="C5" s="116" t="s">
        <v>40</v>
      </c>
      <c r="D5" s="115" t="s">
        <v>48</v>
      </c>
      <c r="E5" s="116" t="s">
        <v>40</v>
      </c>
      <c r="F5" s="117" t="s">
        <v>40</v>
      </c>
      <c r="G5" s="116" t="s">
        <v>40</v>
      </c>
      <c r="H5" s="116" t="s">
        <v>40</v>
      </c>
      <c r="I5" s="116" t="s">
        <v>40</v>
      </c>
      <c r="J5" s="116" t="s">
        <v>40</v>
      </c>
      <c r="K5" s="116"/>
    </row>
    <row r="6" spans="1:11" ht="19.5" customHeight="1">
      <c r="A6" s="116" t="s">
        <v>40</v>
      </c>
      <c r="B6" s="116" t="s">
        <v>40</v>
      </c>
      <c r="C6" s="116" t="s">
        <v>40</v>
      </c>
      <c r="D6" s="115" t="s">
        <v>40</v>
      </c>
      <c r="E6" s="116" t="s">
        <v>40</v>
      </c>
      <c r="F6" s="117" t="s">
        <v>40</v>
      </c>
      <c r="G6" s="116" t="s">
        <v>40</v>
      </c>
      <c r="H6" s="116" t="s">
        <v>40</v>
      </c>
      <c r="I6" s="116" t="s">
        <v>40</v>
      </c>
      <c r="J6" s="116" t="s">
        <v>40</v>
      </c>
      <c r="K6" s="116"/>
    </row>
    <row r="7" spans="1:11" ht="19.5" customHeight="1">
      <c r="A7" s="116" t="s">
        <v>40</v>
      </c>
      <c r="B7" s="116" t="s">
        <v>40</v>
      </c>
      <c r="C7" s="116" t="s">
        <v>40</v>
      </c>
      <c r="D7" s="115" t="s">
        <v>40</v>
      </c>
      <c r="E7" s="116" t="s">
        <v>40</v>
      </c>
      <c r="F7" s="117" t="s">
        <v>40</v>
      </c>
      <c r="G7" s="116" t="s">
        <v>40</v>
      </c>
      <c r="H7" s="116" t="s">
        <v>40</v>
      </c>
      <c r="I7" s="116" t="s">
        <v>40</v>
      </c>
      <c r="J7" s="116" t="s">
        <v>40</v>
      </c>
      <c r="K7" s="116"/>
    </row>
    <row r="8" spans="1:11" ht="19.5" customHeight="1">
      <c r="A8" s="115" t="s">
        <v>49</v>
      </c>
      <c r="B8" s="115" t="s">
        <v>50</v>
      </c>
      <c r="C8" s="115" t="s">
        <v>51</v>
      </c>
      <c r="D8" s="115" t="s">
        <v>52</v>
      </c>
      <c r="E8" s="116" t="s">
        <v>53</v>
      </c>
      <c r="F8" s="117" t="s">
        <v>54</v>
      </c>
      <c r="G8" s="116" t="s">
        <v>55</v>
      </c>
      <c r="H8" s="116" t="s">
        <v>56</v>
      </c>
      <c r="I8" s="116" t="s">
        <v>57</v>
      </c>
      <c r="J8" s="116" t="s">
        <v>58</v>
      </c>
      <c r="K8" s="116">
        <v>7</v>
      </c>
    </row>
    <row r="9" spans="1:11" ht="19.5" customHeight="1">
      <c r="A9" s="115" t="s">
        <v>40</v>
      </c>
      <c r="B9" s="115" t="s">
        <v>40</v>
      </c>
      <c r="C9" s="115" t="s">
        <v>40</v>
      </c>
      <c r="D9" s="115" t="s">
        <v>59</v>
      </c>
      <c r="E9" s="128">
        <f>E10+E18+E21+E25+E33+E37+E39</f>
        <v>11688</v>
      </c>
      <c r="F9" s="128">
        <f>F10+F18+F21+F25+F33+F37+F39</f>
        <v>11688</v>
      </c>
      <c r="G9" s="129" t="s">
        <v>40</v>
      </c>
      <c r="H9" s="129" t="s">
        <v>40</v>
      </c>
      <c r="I9" s="129" t="s">
        <v>40</v>
      </c>
      <c r="J9" s="129" t="s">
        <v>40</v>
      </c>
      <c r="K9" s="129"/>
    </row>
    <row r="10" spans="1:11" ht="19.5" customHeight="1">
      <c r="A10" s="130">
        <v>201</v>
      </c>
      <c r="B10" s="130"/>
      <c r="C10" s="130"/>
      <c r="D10" s="85" t="s">
        <v>60</v>
      </c>
      <c r="E10" s="119">
        <v>7241</v>
      </c>
      <c r="F10" s="119">
        <v>7241</v>
      </c>
      <c r="G10" s="129"/>
      <c r="H10" s="129"/>
      <c r="I10" s="129"/>
      <c r="J10" s="129"/>
      <c r="K10" s="129"/>
    </row>
    <row r="11" spans="1:11" ht="19.5" customHeight="1">
      <c r="A11" s="130">
        <v>2010101</v>
      </c>
      <c r="B11" s="130"/>
      <c r="C11" s="130"/>
      <c r="D11" s="85" t="s">
        <v>61</v>
      </c>
      <c r="E11" s="122">
        <v>2888</v>
      </c>
      <c r="F11" s="122">
        <v>2888</v>
      </c>
      <c r="G11" s="129" t="s">
        <v>40</v>
      </c>
      <c r="H11" s="129" t="s">
        <v>40</v>
      </c>
      <c r="I11" s="129" t="s">
        <v>40</v>
      </c>
      <c r="J11" s="129" t="s">
        <v>40</v>
      </c>
      <c r="K11" s="129"/>
    </row>
    <row r="12" spans="1:11" ht="19.5" customHeight="1">
      <c r="A12" s="131">
        <v>2010102</v>
      </c>
      <c r="B12" s="131"/>
      <c r="C12" s="131"/>
      <c r="D12" s="85" t="s">
        <v>62</v>
      </c>
      <c r="E12" s="122">
        <v>2936</v>
      </c>
      <c r="F12" s="122">
        <v>2936</v>
      </c>
      <c r="G12" s="132" t="s">
        <v>40</v>
      </c>
      <c r="H12" s="132" t="s">
        <v>40</v>
      </c>
      <c r="I12" s="132" t="s">
        <v>40</v>
      </c>
      <c r="J12" s="132" t="s">
        <v>40</v>
      </c>
      <c r="K12" s="132"/>
    </row>
    <row r="13" spans="1:11" ht="19.5" customHeight="1">
      <c r="A13" s="131">
        <v>2010104</v>
      </c>
      <c r="B13" s="131"/>
      <c r="C13" s="131"/>
      <c r="D13" s="85" t="s">
        <v>63</v>
      </c>
      <c r="E13" s="122">
        <v>138</v>
      </c>
      <c r="F13" s="122">
        <v>138</v>
      </c>
      <c r="G13" s="132" t="s">
        <v>40</v>
      </c>
      <c r="H13" s="132" t="s">
        <v>40</v>
      </c>
      <c r="I13" s="132" t="s">
        <v>40</v>
      </c>
      <c r="J13" s="132" t="s">
        <v>40</v>
      </c>
      <c r="K13" s="132"/>
    </row>
    <row r="14" spans="1:11" ht="19.5" customHeight="1">
      <c r="A14" s="131">
        <v>2010550</v>
      </c>
      <c r="B14" s="131"/>
      <c r="C14" s="131"/>
      <c r="D14" s="85" t="s">
        <v>64</v>
      </c>
      <c r="E14" s="122">
        <v>763</v>
      </c>
      <c r="F14" s="122">
        <v>763</v>
      </c>
      <c r="G14" s="132" t="s">
        <v>40</v>
      </c>
      <c r="H14" s="132" t="s">
        <v>40</v>
      </c>
      <c r="I14" s="132" t="s">
        <v>40</v>
      </c>
      <c r="J14" s="132" t="s">
        <v>40</v>
      </c>
      <c r="K14" s="132"/>
    </row>
    <row r="15" spans="1:11" ht="19.5" customHeight="1">
      <c r="A15" s="131">
        <v>2012999</v>
      </c>
      <c r="B15" s="131"/>
      <c r="C15" s="131"/>
      <c r="D15" s="85" t="s">
        <v>65</v>
      </c>
      <c r="E15" s="122">
        <v>29</v>
      </c>
      <c r="F15" s="122">
        <v>29</v>
      </c>
      <c r="G15" s="132" t="s">
        <v>40</v>
      </c>
      <c r="H15" s="132" t="s">
        <v>40</v>
      </c>
      <c r="I15" s="132" t="s">
        <v>40</v>
      </c>
      <c r="J15" s="132" t="s">
        <v>40</v>
      </c>
      <c r="K15" s="132"/>
    </row>
    <row r="16" spans="1:11" ht="19.5" customHeight="1">
      <c r="A16" s="131">
        <v>2013299</v>
      </c>
      <c r="B16" s="131"/>
      <c r="C16" s="131"/>
      <c r="D16" s="85" t="s">
        <v>66</v>
      </c>
      <c r="E16" s="122">
        <v>367</v>
      </c>
      <c r="F16" s="122">
        <v>367</v>
      </c>
      <c r="G16" s="132" t="s">
        <v>40</v>
      </c>
      <c r="H16" s="132" t="s">
        <v>40</v>
      </c>
      <c r="I16" s="132" t="s">
        <v>40</v>
      </c>
      <c r="J16" s="132" t="s">
        <v>40</v>
      </c>
      <c r="K16" s="132"/>
    </row>
    <row r="17" spans="1:11" ht="19.5" customHeight="1">
      <c r="A17" s="130">
        <v>2019999</v>
      </c>
      <c r="B17" s="130"/>
      <c r="C17" s="130"/>
      <c r="D17" s="85" t="s">
        <v>67</v>
      </c>
      <c r="E17" s="122">
        <v>120</v>
      </c>
      <c r="F17" s="122">
        <v>120</v>
      </c>
      <c r="G17" s="132" t="s">
        <v>40</v>
      </c>
      <c r="H17" s="132" t="s">
        <v>40</v>
      </c>
      <c r="I17" s="132" t="s">
        <v>40</v>
      </c>
      <c r="J17" s="132" t="s">
        <v>40</v>
      </c>
      <c r="K17" s="132"/>
    </row>
    <row r="18" spans="1:11" ht="19.5" customHeight="1">
      <c r="A18" s="130">
        <v>204</v>
      </c>
      <c r="B18" s="130"/>
      <c r="C18" s="130"/>
      <c r="D18" s="85" t="s">
        <v>68</v>
      </c>
      <c r="E18" s="122">
        <v>384</v>
      </c>
      <c r="F18" s="122">
        <v>384</v>
      </c>
      <c r="G18" s="132"/>
      <c r="H18" s="132"/>
      <c r="I18" s="132"/>
      <c r="J18" s="132"/>
      <c r="K18" s="132"/>
    </row>
    <row r="19" spans="1:11" ht="19.5" customHeight="1">
      <c r="A19" s="130">
        <v>2040204</v>
      </c>
      <c r="B19" s="130"/>
      <c r="C19" s="130"/>
      <c r="D19" s="85" t="s">
        <v>69</v>
      </c>
      <c r="E19" s="122">
        <v>360</v>
      </c>
      <c r="F19" s="122">
        <v>360</v>
      </c>
      <c r="G19" s="132" t="s">
        <v>40</v>
      </c>
      <c r="H19" s="132" t="s">
        <v>40</v>
      </c>
      <c r="I19" s="132" t="s">
        <v>40</v>
      </c>
      <c r="J19" s="132" t="s">
        <v>40</v>
      </c>
      <c r="K19" s="132"/>
    </row>
    <row r="20" spans="1:11" ht="19.5" customHeight="1">
      <c r="A20" s="130">
        <v>2040699</v>
      </c>
      <c r="B20" s="130"/>
      <c r="C20" s="130"/>
      <c r="D20" s="93" t="s">
        <v>70</v>
      </c>
      <c r="E20" s="122">
        <v>24</v>
      </c>
      <c r="F20" s="122">
        <v>24</v>
      </c>
      <c r="G20" s="133"/>
      <c r="H20" s="133"/>
      <c r="I20" s="133"/>
      <c r="J20" s="133"/>
      <c r="K20" s="133"/>
    </row>
    <row r="21" spans="1:11" ht="19.5" customHeight="1">
      <c r="A21" s="130">
        <v>205</v>
      </c>
      <c r="B21" s="130"/>
      <c r="C21" s="130"/>
      <c r="D21" s="93" t="s">
        <v>71</v>
      </c>
      <c r="E21" s="122">
        <v>241</v>
      </c>
      <c r="F21" s="122">
        <v>241</v>
      </c>
      <c r="G21" s="133"/>
      <c r="H21" s="133"/>
      <c r="I21" s="133"/>
      <c r="J21" s="133"/>
      <c r="K21" s="133"/>
    </row>
    <row r="22" spans="1:11" ht="19.5" customHeight="1">
      <c r="A22" s="130">
        <v>2050201</v>
      </c>
      <c r="B22" s="130"/>
      <c r="C22" s="130"/>
      <c r="D22" s="93" t="s">
        <v>72</v>
      </c>
      <c r="E22" s="122">
        <v>132</v>
      </c>
      <c r="F22" s="122">
        <v>132</v>
      </c>
      <c r="G22" s="133"/>
      <c r="H22" s="133"/>
      <c r="I22" s="133"/>
      <c r="J22" s="133"/>
      <c r="K22" s="133"/>
    </row>
    <row r="23" spans="1:11" ht="19.5" customHeight="1">
      <c r="A23" s="130">
        <v>2050203</v>
      </c>
      <c r="B23" s="130"/>
      <c r="C23" s="130"/>
      <c r="D23" s="93" t="s">
        <v>73</v>
      </c>
      <c r="E23" s="122">
        <v>6</v>
      </c>
      <c r="F23" s="122">
        <v>6</v>
      </c>
      <c r="G23" s="133"/>
      <c r="H23" s="133"/>
      <c r="I23" s="133"/>
      <c r="J23" s="133"/>
      <c r="K23" s="133"/>
    </row>
    <row r="24" spans="1:11" ht="19.5" customHeight="1">
      <c r="A24" s="130">
        <v>2050299</v>
      </c>
      <c r="B24" s="130"/>
      <c r="C24" s="130"/>
      <c r="D24" s="93" t="s">
        <v>74</v>
      </c>
      <c r="E24" s="122">
        <v>103</v>
      </c>
      <c r="F24" s="122">
        <v>103</v>
      </c>
      <c r="G24" s="133"/>
      <c r="H24" s="133"/>
      <c r="I24" s="133"/>
      <c r="J24" s="133"/>
      <c r="K24" s="133"/>
    </row>
    <row r="25" spans="1:11" ht="19.5" customHeight="1">
      <c r="A25" s="130">
        <v>208</v>
      </c>
      <c r="B25" s="130"/>
      <c r="C25" s="130"/>
      <c r="D25" s="93" t="s">
        <v>75</v>
      </c>
      <c r="E25" s="122">
        <v>1040</v>
      </c>
      <c r="F25" s="122">
        <v>1040</v>
      </c>
      <c r="G25" s="133"/>
      <c r="H25" s="133"/>
      <c r="I25" s="133"/>
      <c r="J25" s="133"/>
      <c r="K25" s="133"/>
    </row>
    <row r="26" spans="1:11" ht="19.5" customHeight="1">
      <c r="A26" s="130">
        <v>2080505</v>
      </c>
      <c r="B26" s="130"/>
      <c r="C26" s="130"/>
      <c r="D26" s="93" t="s">
        <v>76</v>
      </c>
      <c r="E26" s="122">
        <v>272</v>
      </c>
      <c r="F26" s="122">
        <v>272</v>
      </c>
      <c r="G26" s="133"/>
      <c r="H26" s="133"/>
      <c r="I26" s="133"/>
      <c r="J26" s="133"/>
      <c r="K26" s="133"/>
    </row>
    <row r="27" spans="1:11" ht="19.5" customHeight="1">
      <c r="A27" s="130">
        <v>2080506</v>
      </c>
      <c r="B27" s="130"/>
      <c r="C27" s="130"/>
      <c r="D27" s="93" t="s">
        <v>77</v>
      </c>
      <c r="E27" s="122">
        <v>115</v>
      </c>
      <c r="F27" s="122">
        <v>115</v>
      </c>
      <c r="G27" s="133"/>
      <c r="H27" s="133"/>
      <c r="I27" s="133"/>
      <c r="J27" s="133"/>
      <c r="K27" s="133"/>
    </row>
    <row r="28" spans="1:11" ht="19.5" customHeight="1">
      <c r="A28" s="130">
        <v>2081002</v>
      </c>
      <c r="B28" s="130"/>
      <c r="C28" s="130"/>
      <c r="D28" s="93" t="s">
        <v>78</v>
      </c>
      <c r="E28" s="122">
        <v>170</v>
      </c>
      <c r="F28" s="122">
        <v>170</v>
      </c>
      <c r="G28" s="133"/>
      <c r="H28" s="133"/>
      <c r="I28" s="133"/>
      <c r="J28" s="133"/>
      <c r="K28" s="133"/>
    </row>
    <row r="29" spans="1:11" ht="19.5" customHeight="1">
      <c r="A29" s="130">
        <v>2081099</v>
      </c>
      <c r="B29" s="130"/>
      <c r="C29" s="130"/>
      <c r="D29" s="93" t="s">
        <v>79</v>
      </c>
      <c r="E29" s="122">
        <v>438</v>
      </c>
      <c r="F29" s="122">
        <v>438</v>
      </c>
      <c r="G29" s="133"/>
      <c r="H29" s="133"/>
      <c r="I29" s="133"/>
      <c r="J29" s="133"/>
      <c r="K29" s="133"/>
    </row>
    <row r="30" spans="1:11" ht="19.5" customHeight="1">
      <c r="A30" s="130">
        <v>2082701</v>
      </c>
      <c r="B30" s="130"/>
      <c r="C30" s="130"/>
      <c r="D30" s="93" t="s">
        <v>80</v>
      </c>
      <c r="E30" s="122">
        <v>20</v>
      </c>
      <c r="F30" s="122">
        <v>20</v>
      </c>
      <c r="G30" s="133"/>
      <c r="H30" s="133"/>
      <c r="I30" s="133"/>
      <c r="J30" s="133"/>
      <c r="K30" s="133"/>
    </row>
    <row r="31" spans="1:11" ht="19.5" customHeight="1">
      <c r="A31" s="130">
        <v>2082702</v>
      </c>
      <c r="B31" s="130"/>
      <c r="C31" s="130"/>
      <c r="D31" s="93" t="s">
        <v>81</v>
      </c>
      <c r="E31" s="122">
        <v>5</v>
      </c>
      <c r="F31" s="122">
        <v>5</v>
      </c>
      <c r="G31" s="133"/>
      <c r="H31" s="133"/>
      <c r="I31" s="133"/>
      <c r="J31" s="133"/>
      <c r="K31" s="133"/>
    </row>
    <row r="32" spans="1:11" ht="19.5" customHeight="1">
      <c r="A32" s="130">
        <v>2082703</v>
      </c>
      <c r="B32" s="130"/>
      <c r="C32" s="130"/>
      <c r="D32" s="93" t="s">
        <v>82</v>
      </c>
      <c r="E32" s="122">
        <v>20</v>
      </c>
      <c r="F32" s="122">
        <v>20</v>
      </c>
      <c r="G32" s="133"/>
      <c r="H32" s="133"/>
      <c r="I32" s="133"/>
      <c r="J32" s="133"/>
      <c r="K32" s="133"/>
    </row>
    <row r="33" spans="1:11" ht="19.5" customHeight="1">
      <c r="A33" s="130">
        <v>210</v>
      </c>
      <c r="B33" s="130"/>
      <c r="C33" s="130"/>
      <c r="D33" s="93" t="s">
        <v>83</v>
      </c>
      <c r="E33" s="122">
        <v>637</v>
      </c>
      <c r="F33" s="122">
        <v>637</v>
      </c>
      <c r="G33" s="133"/>
      <c r="H33" s="133"/>
      <c r="I33" s="133"/>
      <c r="J33" s="133"/>
      <c r="K33" s="133"/>
    </row>
    <row r="34" spans="1:11" ht="19.5" customHeight="1">
      <c r="A34" s="130">
        <v>2100717</v>
      </c>
      <c r="B34" s="130"/>
      <c r="C34" s="130"/>
      <c r="D34" s="93" t="s">
        <v>84</v>
      </c>
      <c r="E34" s="122">
        <v>73</v>
      </c>
      <c r="F34" s="122">
        <v>73</v>
      </c>
      <c r="G34" s="133"/>
      <c r="H34" s="133"/>
      <c r="I34" s="133"/>
      <c r="J34" s="133"/>
      <c r="K34" s="133"/>
    </row>
    <row r="35" spans="1:11" ht="19.5" customHeight="1">
      <c r="A35" s="130">
        <v>2100799</v>
      </c>
      <c r="B35" s="130"/>
      <c r="C35" s="130"/>
      <c r="D35" s="93" t="s">
        <v>85</v>
      </c>
      <c r="E35" s="122">
        <v>272</v>
      </c>
      <c r="F35" s="122">
        <v>272</v>
      </c>
      <c r="G35" s="133"/>
      <c r="H35" s="133"/>
      <c r="I35" s="133"/>
      <c r="J35" s="133"/>
      <c r="K35" s="133"/>
    </row>
    <row r="36" spans="1:11" ht="19.5" customHeight="1">
      <c r="A36" s="130">
        <v>2101101</v>
      </c>
      <c r="B36" s="130"/>
      <c r="C36" s="130"/>
      <c r="D36" s="93" t="s">
        <v>86</v>
      </c>
      <c r="E36" s="122">
        <v>292</v>
      </c>
      <c r="F36" s="122">
        <v>292</v>
      </c>
      <c r="G36" s="133"/>
      <c r="H36" s="133"/>
      <c r="I36" s="133"/>
      <c r="J36" s="133"/>
      <c r="K36" s="133"/>
    </row>
    <row r="37" spans="1:11" ht="19.5" customHeight="1">
      <c r="A37" s="130">
        <v>213</v>
      </c>
      <c r="B37" s="130"/>
      <c r="C37" s="130"/>
      <c r="D37" s="93" t="s">
        <v>87</v>
      </c>
      <c r="E37" s="122">
        <v>1414</v>
      </c>
      <c r="F37" s="122">
        <v>1414</v>
      </c>
      <c r="G37" s="133"/>
      <c r="H37" s="133"/>
      <c r="I37" s="133"/>
      <c r="J37" s="133"/>
      <c r="K37" s="133"/>
    </row>
    <row r="38" spans="1:11" ht="19.5" customHeight="1">
      <c r="A38" s="130">
        <v>2130705</v>
      </c>
      <c r="B38" s="130"/>
      <c r="C38" s="130"/>
      <c r="D38" s="85" t="s">
        <v>88</v>
      </c>
      <c r="E38" s="124">
        <v>1414</v>
      </c>
      <c r="F38" s="124">
        <v>1414</v>
      </c>
      <c r="G38" s="133"/>
      <c r="H38" s="133"/>
      <c r="I38" s="133"/>
      <c r="J38" s="133"/>
      <c r="K38" s="133"/>
    </row>
    <row r="39" spans="1:11" ht="19.5" customHeight="1">
      <c r="A39" s="130">
        <v>221</v>
      </c>
      <c r="B39" s="130"/>
      <c r="C39" s="130"/>
      <c r="D39" s="85" t="s">
        <v>89</v>
      </c>
      <c r="E39" s="124">
        <v>731</v>
      </c>
      <c r="F39" s="124">
        <v>731</v>
      </c>
      <c r="G39" s="133"/>
      <c r="H39" s="133"/>
      <c r="I39" s="133"/>
      <c r="J39" s="133"/>
      <c r="K39" s="133"/>
    </row>
    <row r="40" spans="1:11" ht="19.5" customHeight="1">
      <c r="A40" s="130">
        <v>2210201</v>
      </c>
      <c r="B40" s="130"/>
      <c r="C40" s="130"/>
      <c r="D40" s="85" t="s">
        <v>90</v>
      </c>
      <c r="E40" s="124">
        <v>352</v>
      </c>
      <c r="F40" s="124">
        <v>352</v>
      </c>
      <c r="G40" s="133"/>
      <c r="H40" s="133"/>
      <c r="I40" s="133"/>
      <c r="J40" s="133"/>
      <c r="K40" s="133"/>
    </row>
    <row r="41" spans="1:11" ht="14.25">
      <c r="A41" s="130">
        <v>2210203</v>
      </c>
      <c r="B41" s="130">
        <v>2210203</v>
      </c>
      <c r="C41" s="130">
        <v>2210203</v>
      </c>
      <c r="D41" s="85" t="s">
        <v>91</v>
      </c>
      <c r="E41" s="124">
        <v>379</v>
      </c>
      <c r="F41" s="124">
        <v>379</v>
      </c>
      <c r="G41" s="133"/>
      <c r="H41" s="133"/>
      <c r="I41" s="133"/>
      <c r="J41" s="133"/>
      <c r="K41" s="133"/>
    </row>
  </sheetData>
  <sheetProtection/>
  <mergeCells count="48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18" sqref="I18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3.140625" style="0" customWidth="1"/>
    <col min="5" max="5" width="21.57421875" style="0" customWidth="1"/>
    <col min="6" max="6" width="20.8515625" style="107" customWidth="1"/>
    <col min="7" max="7" width="18.7109375" style="0" customWidth="1"/>
  </cols>
  <sheetData>
    <row r="1" spans="1:11" ht="37.5" customHeight="1">
      <c r="A1" s="108" t="s">
        <v>92</v>
      </c>
      <c r="B1" s="108"/>
      <c r="C1" s="108"/>
      <c r="D1" s="108"/>
      <c r="E1" s="108"/>
      <c r="F1" s="108"/>
      <c r="G1" s="108"/>
      <c r="H1" s="109"/>
      <c r="I1" s="109"/>
      <c r="J1" s="109"/>
      <c r="K1" s="109"/>
    </row>
    <row r="2" spans="1:7" ht="36.75" customHeight="1">
      <c r="A2" s="110" t="s">
        <v>93</v>
      </c>
      <c r="B2" s="110"/>
      <c r="C2" s="110"/>
      <c r="D2" s="110"/>
      <c r="E2" s="110"/>
      <c r="F2" s="110"/>
      <c r="G2" s="110"/>
    </row>
    <row r="3" spans="1:7" ht="19.5" customHeight="1">
      <c r="A3" s="111" t="s">
        <v>2</v>
      </c>
      <c r="B3" s="111"/>
      <c r="C3" s="111"/>
      <c r="D3" s="111"/>
      <c r="E3" s="112"/>
      <c r="F3" s="113"/>
      <c r="G3" s="114" t="s">
        <v>3</v>
      </c>
    </row>
    <row r="4" spans="1:7" ht="19.5" customHeight="1">
      <c r="A4" s="115" t="s">
        <v>39</v>
      </c>
      <c r="B4" s="115" t="s">
        <v>40</v>
      </c>
      <c r="C4" s="115" t="s">
        <v>40</v>
      </c>
      <c r="D4" s="115" t="s">
        <v>40</v>
      </c>
      <c r="E4" s="116" t="s">
        <v>36</v>
      </c>
      <c r="F4" s="117" t="s">
        <v>94</v>
      </c>
      <c r="G4" s="30" t="s">
        <v>95</v>
      </c>
    </row>
    <row r="5" spans="1:7" ht="19.5" customHeight="1">
      <c r="A5" s="116" t="s">
        <v>47</v>
      </c>
      <c r="B5" s="116" t="s">
        <v>40</v>
      </c>
      <c r="C5" s="116" t="s">
        <v>40</v>
      </c>
      <c r="D5" s="115" t="s">
        <v>48</v>
      </c>
      <c r="E5" s="116" t="s">
        <v>40</v>
      </c>
      <c r="F5" s="117" t="s">
        <v>40</v>
      </c>
      <c r="G5" s="30"/>
    </row>
    <row r="6" spans="1:7" ht="19.5" customHeight="1">
      <c r="A6" s="116" t="s">
        <v>40</v>
      </c>
      <c r="B6" s="116" t="s">
        <v>40</v>
      </c>
      <c r="C6" s="116" t="s">
        <v>40</v>
      </c>
      <c r="D6" s="115" t="s">
        <v>40</v>
      </c>
      <c r="E6" s="116" t="s">
        <v>40</v>
      </c>
      <c r="F6" s="117" t="s">
        <v>40</v>
      </c>
      <c r="G6" s="30"/>
    </row>
    <row r="7" spans="1:7" ht="19.5" customHeight="1">
      <c r="A7" s="115" t="s">
        <v>49</v>
      </c>
      <c r="B7" s="115" t="s">
        <v>50</v>
      </c>
      <c r="C7" s="115" t="s">
        <v>51</v>
      </c>
      <c r="D7" s="115" t="s">
        <v>52</v>
      </c>
      <c r="E7" s="116" t="s">
        <v>53</v>
      </c>
      <c r="F7" s="117" t="s">
        <v>54</v>
      </c>
      <c r="G7" s="116" t="s">
        <v>96</v>
      </c>
    </row>
    <row r="8" spans="1:7" ht="19.5" customHeight="1">
      <c r="A8" s="115" t="s">
        <v>40</v>
      </c>
      <c r="B8" s="115" t="s">
        <v>40</v>
      </c>
      <c r="C8" s="115" t="s">
        <v>40</v>
      </c>
      <c r="D8" s="115" t="s">
        <v>59</v>
      </c>
      <c r="E8" s="118"/>
      <c r="F8" s="119">
        <f>F9+F18+F21+F25+F35+F41+F44+F48+F50+F52</f>
        <v>14000</v>
      </c>
      <c r="G8" s="118"/>
    </row>
    <row r="9" spans="1:7" ht="19.5" customHeight="1">
      <c r="A9" s="82">
        <v>201</v>
      </c>
      <c r="B9" s="83" t="s">
        <v>60</v>
      </c>
      <c r="C9" s="84">
        <f>SUM(C10:C17)</f>
        <v>16100753</v>
      </c>
      <c r="D9" s="85" t="s">
        <v>97</v>
      </c>
      <c r="E9" s="120"/>
      <c r="F9" s="121">
        <f>SUM(F10:F17)</f>
        <v>6119</v>
      </c>
      <c r="G9" s="118"/>
    </row>
    <row r="10" spans="1:7" ht="19.5" customHeight="1">
      <c r="A10" s="87">
        <v>2010104</v>
      </c>
      <c r="B10" s="88">
        <v>2010104</v>
      </c>
      <c r="C10" s="89">
        <v>2010104</v>
      </c>
      <c r="D10" s="85" t="s">
        <v>63</v>
      </c>
      <c r="E10" s="120"/>
      <c r="F10" s="122">
        <v>113</v>
      </c>
      <c r="G10" s="118"/>
    </row>
    <row r="11" spans="1:7" ht="19.5" customHeight="1">
      <c r="A11" s="90">
        <v>2010301</v>
      </c>
      <c r="B11" s="91">
        <v>2010301</v>
      </c>
      <c r="C11" s="92">
        <v>2010301</v>
      </c>
      <c r="D11" s="85" t="s">
        <v>61</v>
      </c>
      <c r="E11" s="120"/>
      <c r="F11" s="122">
        <v>2762</v>
      </c>
      <c r="G11" s="118"/>
    </row>
    <row r="12" spans="1:7" ht="19.5" customHeight="1">
      <c r="A12" s="90">
        <v>2010302</v>
      </c>
      <c r="B12" s="91">
        <v>2010302</v>
      </c>
      <c r="C12" s="92">
        <v>2010302</v>
      </c>
      <c r="D12" s="85" t="s">
        <v>62</v>
      </c>
      <c r="E12" s="120"/>
      <c r="F12" s="122">
        <v>2179</v>
      </c>
      <c r="G12" s="118"/>
    </row>
    <row r="13" spans="1:7" ht="19.5" customHeight="1">
      <c r="A13" s="90">
        <v>2010350</v>
      </c>
      <c r="B13" s="91">
        <v>2010350</v>
      </c>
      <c r="C13" s="92">
        <v>2010350</v>
      </c>
      <c r="D13" s="85" t="s">
        <v>64</v>
      </c>
      <c r="E13" s="120"/>
      <c r="F13" s="122">
        <v>680</v>
      </c>
      <c r="G13" s="118"/>
    </row>
    <row r="14" spans="1:7" ht="19.5" customHeight="1">
      <c r="A14" s="90">
        <v>2012999</v>
      </c>
      <c r="B14" s="91">
        <v>2012999</v>
      </c>
      <c r="C14" s="92">
        <v>2012999</v>
      </c>
      <c r="D14" s="85" t="s">
        <v>65</v>
      </c>
      <c r="E14" s="120"/>
      <c r="F14" s="122">
        <v>6</v>
      </c>
      <c r="G14" s="118"/>
    </row>
    <row r="15" spans="1:7" ht="19.5" customHeight="1">
      <c r="A15" s="90">
        <v>2013299</v>
      </c>
      <c r="B15" s="91">
        <v>2013299</v>
      </c>
      <c r="C15" s="92">
        <v>2013299</v>
      </c>
      <c r="D15" s="85" t="s">
        <v>66</v>
      </c>
      <c r="E15" s="120"/>
      <c r="F15" s="122">
        <v>74</v>
      </c>
      <c r="G15" s="118"/>
    </row>
    <row r="16" spans="1:7" ht="19.5" customHeight="1">
      <c r="A16" s="90">
        <v>2013399</v>
      </c>
      <c r="B16" s="91">
        <v>2013399</v>
      </c>
      <c r="C16" s="92">
        <v>2013399</v>
      </c>
      <c r="D16" s="85" t="s">
        <v>98</v>
      </c>
      <c r="E16" s="120"/>
      <c r="F16" s="122">
        <v>145</v>
      </c>
      <c r="G16" s="118"/>
    </row>
    <row r="17" spans="1:7" ht="19.5" customHeight="1">
      <c r="A17" s="90">
        <v>2019999</v>
      </c>
      <c r="B17" s="91">
        <v>2019999</v>
      </c>
      <c r="C17" s="92">
        <v>2019999</v>
      </c>
      <c r="D17" s="85" t="s">
        <v>67</v>
      </c>
      <c r="E17" s="123"/>
      <c r="F17" s="122">
        <v>160</v>
      </c>
      <c r="G17" s="118"/>
    </row>
    <row r="18" spans="1:7" ht="19.5" customHeight="1">
      <c r="A18" s="87">
        <v>204</v>
      </c>
      <c r="B18" s="88"/>
      <c r="C18" s="89"/>
      <c r="D18" s="85" t="s">
        <v>68</v>
      </c>
      <c r="E18" s="118"/>
      <c r="F18" s="122">
        <f>SUM(F19:F20)</f>
        <v>264</v>
      </c>
      <c r="G18" s="118"/>
    </row>
    <row r="19" spans="1:7" ht="19.5" customHeight="1">
      <c r="A19" s="87">
        <v>2040204</v>
      </c>
      <c r="B19" s="88"/>
      <c r="C19" s="89"/>
      <c r="D19" s="85" t="s">
        <v>69</v>
      </c>
      <c r="E19" s="118"/>
      <c r="F19" s="122">
        <v>240</v>
      </c>
      <c r="G19" s="118"/>
    </row>
    <row r="20" spans="1:7" ht="19.5" customHeight="1">
      <c r="A20" s="87">
        <v>2040699</v>
      </c>
      <c r="B20" s="88"/>
      <c r="C20" s="89"/>
      <c r="D20" s="85" t="s">
        <v>70</v>
      </c>
      <c r="E20" s="118"/>
      <c r="F20" s="122">
        <v>24</v>
      </c>
      <c r="G20" s="118"/>
    </row>
    <row r="21" spans="1:7" ht="19.5" customHeight="1">
      <c r="A21" s="87">
        <v>205</v>
      </c>
      <c r="B21" s="88"/>
      <c r="C21" s="89"/>
      <c r="D21" s="93" t="s">
        <v>71</v>
      </c>
      <c r="E21" s="118"/>
      <c r="F21" s="122">
        <f>SUM(F22:F24)</f>
        <v>267</v>
      </c>
      <c r="G21" s="118"/>
    </row>
    <row r="22" spans="1:7" ht="19.5" customHeight="1">
      <c r="A22" s="87">
        <v>2050201</v>
      </c>
      <c r="B22" s="88"/>
      <c r="C22" s="89"/>
      <c r="D22" s="93" t="s">
        <v>72</v>
      </c>
      <c r="E22" s="118"/>
      <c r="F22" s="122">
        <v>135</v>
      </c>
      <c r="G22" s="118"/>
    </row>
    <row r="23" spans="1:7" ht="19.5" customHeight="1">
      <c r="A23" s="87">
        <v>2050203</v>
      </c>
      <c r="B23" s="88"/>
      <c r="C23" s="89"/>
      <c r="D23" s="93" t="s">
        <v>73</v>
      </c>
      <c r="E23" s="118"/>
      <c r="F23" s="122">
        <v>7</v>
      </c>
      <c r="G23" s="118"/>
    </row>
    <row r="24" spans="1:7" ht="19.5" customHeight="1">
      <c r="A24" s="87">
        <v>2050299</v>
      </c>
      <c r="B24" s="88"/>
      <c r="C24" s="89"/>
      <c r="D24" s="93" t="s">
        <v>74</v>
      </c>
      <c r="E24" s="118"/>
      <c r="F24" s="122">
        <v>125</v>
      </c>
      <c r="G24" s="118"/>
    </row>
    <row r="25" spans="1:7" ht="19.5" customHeight="1">
      <c r="A25" s="87">
        <v>208</v>
      </c>
      <c r="B25" s="88"/>
      <c r="C25" s="89"/>
      <c r="D25" s="93" t="s">
        <v>75</v>
      </c>
      <c r="E25" s="118"/>
      <c r="F25" s="122">
        <f>SUM(F26:F34)</f>
        <v>1021</v>
      </c>
      <c r="G25" s="118"/>
    </row>
    <row r="26" spans="1:7" ht="19.5" customHeight="1">
      <c r="A26" s="87">
        <v>2080505</v>
      </c>
      <c r="B26" s="88"/>
      <c r="C26" s="89"/>
      <c r="D26" s="93" t="s">
        <v>99</v>
      </c>
      <c r="E26" s="118"/>
      <c r="F26" s="122">
        <v>263</v>
      </c>
      <c r="G26" s="118"/>
    </row>
    <row r="27" spans="1:7" ht="19.5" customHeight="1">
      <c r="A27" s="87">
        <v>2080506</v>
      </c>
      <c r="B27" s="88"/>
      <c r="C27" s="89"/>
      <c r="D27" s="93" t="s">
        <v>77</v>
      </c>
      <c r="E27" s="118"/>
      <c r="F27" s="122">
        <v>105</v>
      </c>
      <c r="G27" s="118"/>
    </row>
    <row r="28" spans="1:7" ht="19.5" customHeight="1">
      <c r="A28" s="87">
        <v>2082701</v>
      </c>
      <c r="B28" s="88"/>
      <c r="C28" s="89"/>
      <c r="D28" s="93" t="s">
        <v>80</v>
      </c>
      <c r="E28" s="118"/>
      <c r="F28" s="122">
        <v>18</v>
      </c>
      <c r="G28" s="118"/>
    </row>
    <row r="29" spans="1:7" ht="19.5" customHeight="1">
      <c r="A29" s="87">
        <v>2082702</v>
      </c>
      <c r="B29" s="88"/>
      <c r="C29" s="89"/>
      <c r="D29" s="93" t="s">
        <v>81</v>
      </c>
      <c r="E29" s="118"/>
      <c r="F29" s="122">
        <v>4</v>
      </c>
      <c r="G29" s="118"/>
    </row>
    <row r="30" spans="1:7" ht="19.5" customHeight="1">
      <c r="A30" s="87">
        <v>2082703</v>
      </c>
      <c r="B30" s="88"/>
      <c r="C30" s="89"/>
      <c r="D30" s="93" t="s">
        <v>82</v>
      </c>
      <c r="E30" s="118"/>
      <c r="F30" s="122">
        <v>18</v>
      </c>
      <c r="G30" s="118"/>
    </row>
    <row r="31" spans="1:7" ht="19.5" customHeight="1">
      <c r="A31" s="87">
        <v>2080899</v>
      </c>
      <c r="B31" s="88"/>
      <c r="C31" s="89"/>
      <c r="D31" s="93" t="s">
        <v>100</v>
      </c>
      <c r="E31" s="118"/>
      <c r="F31" s="122">
        <v>20</v>
      </c>
      <c r="G31" s="118"/>
    </row>
    <row r="32" spans="1:7" ht="19.5" customHeight="1">
      <c r="A32" s="87">
        <v>2081002</v>
      </c>
      <c r="B32" s="88"/>
      <c r="C32" s="89"/>
      <c r="D32" s="93" t="s">
        <v>78</v>
      </c>
      <c r="E32" s="118"/>
      <c r="F32" s="122">
        <v>170</v>
      </c>
      <c r="G32" s="118"/>
    </row>
    <row r="33" spans="1:7" ht="19.5" customHeight="1">
      <c r="A33" s="87">
        <v>2081099</v>
      </c>
      <c r="B33" s="88"/>
      <c r="C33" s="89"/>
      <c r="D33" s="93" t="s">
        <v>79</v>
      </c>
      <c r="E33" s="118"/>
      <c r="F33" s="122">
        <v>173</v>
      </c>
      <c r="G33" s="118"/>
    </row>
    <row r="34" spans="1:7" ht="19.5" customHeight="1">
      <c r="A34" s="87">
        <v>2082799</v>
      </c>
      <c r="B34" s="88"/>
      <c r="C34" s="89"/>
      <c r="D34" s="93" t="s">
        <v>101</v>
      </c>
      <c r="E34" s="118"/>
      <c r="F34" s="122">
        <v>250</v>
      </c>
      <c r="G34" s="118"/>
    </row>
    <row r="35" spans="1:7" ht="19.5" customHeight="1">
      <c r="A35" s="87">
        <v>210</v>
      </c>
      <c r="B35" s="88"/>
      <c r="C35" s="89"/>
      <c r="D35" s="93" t="s">
        <v>102</v>
      </c>
      <c r="E35" s="118"/>
      <c r="F35" s="122">
        <f>SUM(F36:F40)</f>
        <v>819</v>
      </c>
      <c r="G35" s="118"/>
    </row>
    <row r="36" spans="1:7" ht="19.5" customHeight="1">
      <c r="A36" s="87">
        <v>2100717</v>
      </c>
      <c r="B36" s="88"/>
      <c r="C36" s="89"/>
      <c r="D36" s="93" t="s">
        <v>84</v>
      </c>
      <c r="E36" s="118"/>
      <c r="F36" s="122">
        <v>194</v>
      </c>
      <c r="G36" s="118"/>
    </row>
    <row r="37" spans="1:7" ht="19.5" customHeight="1">
      <c r="A37" s="87">
        <v>2100799</v>
      </c>
      <c r="B37" s="88"/>
      <c r="C37" s="89"/>
      <c r="D37" s="93" t="s">
        <v>85</v>
      </c>
      <c r="E37" s="118"/>
      <c r="F37" s="122">
        <v>172</v>
      </c>
      <c r="G37" s="118"/>
    </row>
    <row r="38" spans="1:7" ht="19.5" customHeight="1">
      <c r="A38" s="87">
        <v>2101101</v>
      </c>
      <c r="B38" s="88"/>
      <c r="C38" s="89"/>
      <c r="D38" s="93" t="s">
        <v>86</v>
      </c>
      <c r="E38" s="118"/>
      <c r="F38" s="122">
        <v>186</v>
      </c>
      <c r="G38" s="118"/>
    </row>
    <row r="39" spans="1:7" ht="19.5" customHeight="1">
      <c r="A39" s="87">
        <v>2101102</v>
      </c>
      <c r="B39" s="88"/>
      <c r="C39" s="89"/>
      <c r="D39" s="93" t="s">
        <v>103</v>
      </c>
      <c r="E39" s="118"/>
      <c r="F39" s="122">
        <v>106</v>
      </c>
      <c r="G39" s="118"/>
    </row>
    <row r="40" spans="1:7" ht="19.5" customHeight="1">
      <c r="A40" s="87">
        <v>2101299</v>
      </c>
      <c r="B40" s="88"/>
      <c r="C40" s="89"/>
      <c r="D40" s="93" t="s">
        <v>104</v>
      </c>
      <c r="E40" s="118"/>
      <c r="F40" s="122">
        <v>161</v>
      </c>
      <c r="G40" s="118"/>
    </row>
    <row r="41" spans="1:7" ht="19.5" customHeight="1">
      <c r="A41" s="87">
        <v>212</v>
      </c>
      <c r="B41" s="88"/>
      <c r="C41" s="89"/>
      <c r="D41" s="93" t="s">
        <v>105</v>
      </c>
      <c r="E41" s="118"/>
      <c r="F41" s="122">
        <f>SUM(F42:F43)</f>
        <v>3400</v>
      </c>
      <c r="G41" s="118"/>
    </row>
    <row r="42" spans="1:7" ht="19.5" customHeight="1">
      <c r="A42" s="87">
        <v>2120501</v>
      </c>
      <c r="B42" s="88"/>
      <c r="C42" s="89"/>
      <c r="D42" s="93" t="s">
        <v>106</v>
      </c>
      <c r="E42" s="118"/>
      <c r="F42" s="122">
        <v>2400</v>
      </c>
      <c r="G42" s="118"/>
    </row>
    <row r="43" spans="1:7" ht="19.5" customHeight="1">
      <c r="A43" s="87">
        <v>2129999</v>
      </c>
      <c r="B43" s="88"/>
      <c r="C43" s="89"/>
      <c r="D43" s="93" t="s">
        <v>107</v>
      </c>
      <c r="E43" s="118"/>
      <c r="F43" s="122">
        <v>1000</v>
      </c>
      <c r="G43" s="118"/>
    </row>
    <row r="44" spans="1:7" ht="19.5" customHeight="1">
      <c r="A44" s="87">
        <v>213</v>
      </c>
      <c r="B44" s="88"/>
      <c r="C44" s="89"/>
      <c r="D44" s="93" t="s">
        <v>87</v>
      </c>
      <c r="E44" s="118"/>
      <c r="F44" s="122">
        <v>919</v>
      </c>
      <c r="G44" s="118"/>
    </row>
    <row r="45" spans="1:7" ht="19.5" customHeight="1">
      <c r="A45" s="87">
        <v>2130705</v>
      </c>
      <c r="B45" s="88"/>
      <c r="C45" s="89"/>
      <c r="D45" s="93" t="s">
        <v>88</v>
      </c>
      <c r="E45" s="118"/>
      <c r="F45" s="122">
        <v>553</v>
      </c>
      <c r="G45" s="118"/>
    </row>
    <row r="46" spans="1:7" ht="19.5" customHeight="1">
      <c r="A46" s="87">
        <v>2130705</v>
      </c>
      <c r="B46" s="88"/>
      <c r="C46" s="89"/>
      <c r="D46" s="93" t="s">
        <v>88</v>
      </c>
      <c r="E46" s="118"/>
      <c r="F46" s="122">
        <v>306</v>
      </c>
      <c r="G46" s="118"/>
    </row>
    <row r="47" spans="1:7" ht="19.5" customHeight="1">
      <c r="A47" s="87">
        <v>2130705</v>
      </c>
      <c r="B47" s="88"/>
      <c r="C47" s="89"/>
      <c r="D47" s="93" t="s">
        <v>88</v>
      </c>
      <c r="E47" s="118"/>
      <c r="F47" s="122">
        <v>60</v>
      </c>
      <c r="G47" s="118"/>
    </row>
    <row r="48" spans="1:7" ht="19.5" customHeight="1">
      <c r="A48" s="87">
        <v>215</v>
      </c>
      <c r="B48" s="88"/>
      <c r="C48" s="89"/>
      <c r="D48" s="93" t="s">
        <v>108</v>
      </c>
      <c r="E48" s="118"/>
      <c r="F48" s="122">
        <f>SUM(F49)</f>
        <v>400</v>
      </c>
      <c r="G48" s="118"/>
    </row>
    <row r="49" spans="1:7" ht="19.5" customHeight="1">
      <c r="A49" s="87">
        <v>2150899</v>
      </c>
      <c r="B49" s="88"/>
      <c r="C49" s="89"/>
      <c r="D49" s="93" t="s">
        <v>109</v>
      </c>
      <c r="E49" s="118"/>
      <c r="F49" s="122">
        <v>400</v>
      </c>
      <c r="G49" s="118"/>
    </row>
    <row r="50" spans="1:7" ht="19.5" customHeight="1">
      <c r="A50" s="87">
        <v>221</v>
      </c>
      <c r="B50" s="88"/>
      <c r="C50" s="89"/>
      <c r="D50" s="85" t="s">
        <v>89</v>
      </c>
      <c r="E50" s="118"/>
      <c r="F50" s="124">
        <f>SUM(F51)</f>
        <v>311</v>
      </c>
      <c r="G50" s="118"/>
    </row>
    <row r="51" spans="1:7" ht="19.5" customHeight="1">
      <c r="A51" s="87">
        <v>2210201</v>
      </c>
      <c r="B51" s="88"/>
      <c r="C51" s="89"/>
      <c r="D51" s="85" t="s">
        <v>90</v>
      </c>
      <c r="E51" s="118"/>
      <c r="F51" s="124">
        <v>311</v>
      </c>
      <c r="G51" s="118"/>
    </row>
    <row r="52" spans="1:7" ht="19.5" customHeight="1">
      <c r="A52" s="87">
        <v>227</v>
      </c>
      <c r="B52" s="88"/>
      <c r="C52" s="89"/>
      <c r="D52" s="85" t="s">
        <v>110</v>
      </c>
      <c r="E52" s="118"/>
      <c r="F52" s="124">
        <v>480</v>
      </c>
      <c r="G52" s="118"/>
    </row>
  </sheetData>
  <sheetProtection/>
  <mergeCells count="56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J21" sqref="J21"/>
    </sheetView>
  </sheetViews>
  <sheetFormatPr defaultColWidth="14.00390625" defaultRowHeight="15"/>
  <cols>
    <col min="1" max="1" width="25.8515625" style="43" customWidth="1"/>
    <col min="2" max="2" width="10.421875" style="42" customWidth="1"/>
    <col min="3" max="3" width="25.421875" style="43" customWidth="1"/>
    <col min="4" max="4" width="8.421875" style="43" customWidth="1"/>
    <col min="5" max="5" width="11.8515625" style="61" customWidth="1"/>
    <col min="6" max="6" width="12.57421875" style="43" customWidth="1"/>
    <col min="7" max="32" width="9.00390625" style="43" customWidth="1"/>
    <col min="33" max="224" width="14.00390625" style="43" customWidth="1"/>
    <col min="225" max="248" width="9.00390625" style="43" customWidth="1"/>
    <col min="249" max="249" width="27.28125" style="43" customWidth="1"/>
    <col min="250" max="250" width="4.7109375" style="43" customWidth="1"/>
    <col min="251" max="251" width="14.00390625" style="43" customWidth="1"/>
    <col min="252" max="252" width="25.7109375" style="43" customWidth="1"/>
    <col min="253" max="253" width="4.7109375" style="43" customWidth="1"/>
    <col min="254" max="16384" width="14.00390625" style="43" customWidth="1"/>
  </cols>
  <sheetData>
    <row r="1" spans="1:6" ht="27" customHeight="1">
      <c r="A1" s="94" t="s">
        <v>111</v>
      </c>
      <c r="B1" s="94"/>
      <c r="C1" s="94"/>
      <c r="D1" s="94"/>
      <c r="E1" s="94"/>
      <c r="F1" s="94"/>
    </row>
    <row r="2" spans="1:6" ht="44.25" customHeight="1">
      <c r="A2" s="45" t="s">
        <v>112</v>
      </c>
      <c r="B2" s="45"/>
      <c r="C2" s="45"/>
      <c r="D2" s="45"/>
      <c r="E2" s="45"/>
      <c r="F2" s="45"/>
    </row>
    <row r="4" spans="1:6" ht="14.25">
      <c r="A4" s="47" t="s">
        <v>2</v>
      </c>
      <c r="B4" s="47"/>
      <c r="E4" s="95" t="s">
        <v>3</v>
      </c>
      <c r="F4" s="95"/>
    </row>
    <row r="5" spans="1:6" ht="21.75" customHeight="1">
      <c r="A5" s="96" t="s">
        <v>113</v>
      </c>
      <c r="B5" s="96" t="s">
        <v>40</v>
      </c>
      <c r="C5" s="96" t="s">
        <v>114</v>
      </c>
      <c r="D5" s="96" t="s">
        <v>40</v>
      </c>
      <c r="E5" s="96" t="s">
        <v>40</v>
      </c>
      <c r="F5" s="96" t="s">
        <v>40</v>
      </c>
    </row>
    <row r="6" spans="1:6" ht="18" customHeight="1">
      <c r="A6" s="97" t="s">
        <v>6</v>
      </c>
      <c r="B6" s="98" t="s">
        <v>115</v>
      </c>
      <c r="C6" s="97" t="s">
        <v>116</v>
      </c>
      <c r="D6" s="96" t="s">
        <v>115</v>
      </c>
      <c r="E6" s="96" t="s">
        <v>40</v>
      </c>
      <c r="F6" s="96" t="s">
        <v>40</v>
      </c>
    </row>
    <row r="7" spans="1:6" ht="35.25" customHeight="1">
      <c r="A7" s="97" t="s">
        <v>40</v>
      </c>
      <c r="B7" s="98" t="s">
        <v>40</v>
      </c>
      <c r="C7" s="97" t="s">
        <v>40</v>
      </c>
      <c r="D7" s="96" t="s">
        <v>117</v>
      </c>
      <c r="E7" s="98" t="s">
        <v>118</v>
      </c>
      <c r="F7" s="97" t="s">
        <v>119</v>
      </c>
    </row>
    <row r="8" spans="1:6" ht="18" customHeight="1">
      <c r="A8" s="96" t="s">
        <v>120</v>
      </c>
      <c r="B8" s="99" t="s">
        <v>53</v>
      </c>
      <c r="C8" s="96" t="s">
        <v>120</v>
      </c>
      <c r="D8" s="96">
        <v>2</v>
      </c>
      <c r="E8" s="99">
        <v>3</v>
      </c>
      <c r="F8" s="96">
        <v>4</v>
      </c>
    </row>
    <row r="9" spans="1:6" ht="18" customHeight="1">
      <c r="A9" s="100" t="s">
        <v>121</v>
      </c>
      <c r="B9" s="101">
        <v>11688</v>
      </c>
      <c r="C9" s="102" t="s">
        <v>9</v>
      </c>
      <c r="D9" s="103"/>
      <c r="E9" s="104">
        <v>7241</v>
      </c>
      <c r="F9" s="103" t="s">
        <v>40</v>
      </c>
    </row>
    <row r="10" spans="1:6" ht="18" customHeight="1">
      <c r="A10" s="100" t="s">
        <v>122</v>
      </c>
      <c r="B10" s="101" t="s">
        <v>40</v>
      </c>
      <c r="C10" s="102" t="s">
        <v>11</v>
      </c>
      <c r="D10" s="103" t="s">
        <v>40</v>
      </c>
      <c r="E10" s="104"/>
      <c r="F10" s="103" t="s">
        <v>40</v>
      </c>
    </row>
    <row r="11" spans="1:6" ht="18" customHeight="1">
      <c r="A11" s="100" t="s">
        <v>40</v>
      </c>
      <c r="B11" s="101" t="s">
        <v>40</v>
      </c>
      <c r="C11" s="102" t="s">
        <v>13</v>
      </c>
      <c r="D11" s="103" t="s">
        <v>40</v>
      </c>
      <c r="E11" s="104"/>
      <c r="F11" s="103" t="s">
        <v>40</v>
      </c>
    </row>
    <row r="12" spans="1:6" ht="18" customHeight="1">
      <c r="A12" s="100" t="s">
        <v>40</v>
      </c>
      <c r="B12" s="101" t="s">
        <v>40</v>
      </c>
      <c r="C12" s="102" t="s">
        <v>15</v>
      </c>
      <c r="D12" s="103" t="s">
        <v>40</v>
      </c>
      <c r="E12" s="104">
        <v>384</v>
      </c>
      <c r="F12" s="103" t="s">
        <v>40</v>
      </c>
    </row>
    <row r="13" spans="1:6" ht="18" customHeight="1">
      <c r="A13" s="100" t="s">
        <v>40</v>
      </c>
      <c r="B13" s="101" t="s">
        <v>40</v>
      </c>
      <c r="C13" s="102" t="s">
        <v>17</v>
      </c>
      <c r="D13" s="103"/>
      <c r="E13" s="104">
        <v>241</v>
      </c>
      <c r="F13" s="103" t="s">
        <v>40</v>
      </c>
    </row>
    <row r="14" spans="1:6" ht="18" customHeight="1">
      <c r="A14" s="100" t="s">
        <v>40</v>
      </c>
      <c r="B14" s="101" t="s">
        <v>40</v>
      </c>
      <c r="C14" s="102" t="s">
        <v>19</v>
      </c>
      <c r="D14" s="103"/>
      <c r="E14" s="104"/>
      <c r="F14" s="103" t="s">
        <v>40</v>
      </c>
    </row>
    <row r="15" spans="1:6" ht="18" customHeight="1">
      <c r="A15" s="100" t="s">
        <v>40</v>
      </c>
      <c r="B15" s="101" t="s">
        <v>40</v>
      </c>
      <c r="C15" s="102" t="s">
        <v>20</v>
      </c>
      <c r="D15" s="103"/>
      <c r="E15" s="104"/>
      <c r="F15" s="103" t="s">
        <v>40</v>
      </c>
    </row>
    <row r="16" spans="1:6" ht="18" customHeight="1">
      <c r="A16" s="100" t="s">
        <v>40</v>
      </c>
      <c r="B16" s="101" t="s">
        <v>40</v>
      </c>
      <c r="C16" s="102" t="s">
        <v>21</v>
      </c>
      <c r="D16" s="105"/>
      <c r="E16" s="104">
        <v>1040</v>
      </c>
      <c r="F16" s="103" t="s">
        <v>40</v>
      </c>
    </row>
    <row r="17" spans="1:6" ht="18" customHeight="1">
      <c r="A17" s="100" t="s">
        <v>40</v>
      </c>
      <c r="B17" s="101" t="s">
        <v>40</v>
      </c>
      <c r="C17" s="102" t="s">
        <v>22</v>
      </c>
      <c r="D17" s="103"/>
      <c r="E17" s="104">
        <v>637</v>
      </c>
      <c r="F17" s="103" t="s">
        <v>40</v>
      </c>
    </row>
    <row r="18" spans="1:6" ht="18" customHeight="1">
      <c r="A18" s="100" t="s">
        <v>40</v>
      </c>
      <c r="B18" s="101" t="s">
        <v>40</v>
      </c>
      <c r="C18" s="102" t="s">
        <v>23</v>
      </c>
      <c r="D18" s="103"/>
      <c r="E18" s="104"/>
      <c r="F18" s="103" t="s">
        <v>40</v>
      </c>
    </row>
    <row r="19" spans="1:6" ht="18" customHeight="1">
      <c r="A19" s="100" t="s">
        <v>40</v>
      </c>
      <c r="B19" s="101" t="s">
        <v>40</v>
      </c>
      <c r="C19" s="102" t="s">
        <v>24</v>
      </c>
      <c r="D19" s="103"/>
      <c r="E19" s="104"/>
      <c r="F19" s="103" t="s">
        <v>40</v>
      </c>
    </row>
    <row r="20" spans="1:6" ht="18" customHeight="1">
      <c r="A20" s="100" t="s">
        <v>40</v>
      </c>
      <c r="B20" s="101" t="s">
        <v>40</v>
      </c>
      <c r="C20" s="102" t="s">
        <v>25</v>
      </c>
      <c r="D20" s="103"/>
      <c r="E20" s="104">
        <v>1414</v>
      </c>
      <c r="F20" s="103" t="s">
        <v>40</v>
      </c>
    </row>
    <row r="21" spans="1:6" ht="18" customHeight="1">
      <c r="A21" s="100" t="s">
        <v>40</v>
      </c>
      <c r="B21" s="101" t="s">
        <v>40</v>
      </c>
      <c r="C21" s="102" t="s">
        <v>26</v>
      </c>
      <c r="D21" s="103"/>
      <c r="E21" s="104"/>
      <c r="F21" s="103" t="s">
        <v>40</v>
      </c>
    </row>
    <row r="22" spans="1:6" ht="18" customHeight="1">
      <c r="A22" s="100" t="s">
        <v>40</v>
      </c>
      <c r="B22" s="101" t="s">
        <v>40</v>
      </c>
      <c r="C22" s="102" t="s">
        <v>27</v>
      </c>
      <c r="D22" s="105"/>
      <c r="E22" s="104"/>
      <c r="F22" s="103" t="s">
        <v>40</v>
      </c>
    </row>
    <row r="23" spans="1:6" ht="18" customHeight="1">
      <c r="A23" s="100" t="s">
        <v>40</v>
      </c>
      <c r="B23" s="101" t="s">
        <v>40</v>
      </c>
      <c r="C23" s="102" t="s">
        <v>28</v>
      </c>
      <c r="D23" s="103" t="s">
        <v>40</v>
      </c>
      <c r="E23" s="104"/>
      <c r="F23" s="103" t="s">
        <v>40</v>
      </c>
    </row>
    <row r="24" spans="1:6" ht="18" customHeight="1">
      <c r="A24" s="100" t="s">
        <v>40</v>
      </c>
      <c r="B24" s="101" t="s">
        <v>40</v>
      </c>
      <c r="C24" s="102" t="s">
        <v>29</v>
      </c>
      <c r="D24" s="103" t="s">
        <v>40</v>
      </c>
      <c r="E24" s="104"/>
      <c r="F24" s="103" t="s">
        <v>40</v>
      </c>
    </row>
    <row r="25" spans="1:6" ht="18" customHeight="1">
      <c r="A25" s="100" t="s">
        <v>40</v>
      </c>
      <c r="B25" s="101" t="s">
        <v>40</v>
      </c>
      <c r="C25" s="102" t="s">
        <v>30</v>
      </c>
      <c r="D25" s="103" t="s">
        <v>40</v>
      </c>
      <c r="E25" s="104"/>
      <c r="F25" s="103" t="s">
        <v>40</v>
      </c>
    </row>
    <row r="26" spans="1:6" ht="18" customHeight="1">
      <c r="A26" s="100" t="s">
        <v>40</v>
      </c>
      <c r="B26" s="101" t="s">
        <v>40</v>
      </c>
      <c r="C26" s="102" t="s">
        <v>31</v>
      </c>
      <c r="D26" s="103" t="s">
        <v>40</v>
      </c>
      <c r="E26" s="104"/>
      <c r="F26" s="103" t="s">
        <v>40</v>
      </c>
    </row>
    <row r="27" spans="1:6" ht="18" customHeight="1">
      <c r="A27" s="100" t="s">
        <v>40</v>
      </c>
      <c r="B27" s="101" t="s">
        <v>40</v>
      </c>
      <c r="C27" s="102" t="s">
        <v>32</v>
      </c>
      <c r="D27" s="103" t="s">
        <v>40</v>
      </c>
      <c r="E27" s="104">
        <v>731</v>
      </c>
      <c r="F27" s="103" t="s">
        <v>40</v>
      </c>
    </row>
    <row r="28" spans="1:6" ht="18" customHeight="1">
      <c r="A28" s="100" t="s">
        <v>40</v>
      </c>
      <c r="B28" s="101" t="s">
        <v>40</v>
      </c>
      <c r="C28" s="102" t="s">
        <v>33</v>
      </c>
      <c r="D28" s="103" t="s">
        <v>40</v>
      </c>
      <c r="E28" s="104"/>
      <c r="F28" s="103" t="s">
        <v>40</v>
      </c>
    </row>
    <row r="29" spans="1:6" ht="18" customHeight="1">
      <c r="A29" s="100" t="s">
        <v>40</v>
      </c>
      <c r="B29" s="101" t="s">
        <v>40</v>
      </c>
      <c r="C29" s="102" t="s">
        <v>34</v>
      </c>
      <c r="D29" s="103" t="s">
        <v>40</v>
      </c>
      <c r="E29" s="104"/>
      <c r="F29" s="103" t="s">
        <v>40</v>
      </c>
    </row>
    <row r="30" spans="1:6" ht="18" customHeight="1">
      <c r="A30" s="106" t="s">
        <v>35</v>
      </c>
      <c r="B30" s="101">
        <f>SUM(B9:B29)</f>
        <v>11688</v>
      </c>
      <c r="C30" s="106" t="s">
        <v>36</v>
      </c>
      <c r="D30" s="105"/>
      <c r="E30" s="101">
        <f>SUM(E9:E29)</f>
        <v>11688</v>
      </c>
      <c r="F30" s="103" t="s">
        <v>40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K23" sqref="K23"/>
    </sheetView>
  </sheetViews>
  <sheetFormatPr defaultColWidth="9.421875" defaultRowHeight="15"/>
  <cols>
    <col min="1" max="3" width="5.57421875" style="4" customWidth="1"/>
    <col min="4" max="4" width="33.421875" style="4" customWidth="1"/>
    <col min="5" max="5" width="15.57421875" style="57" customWidth="1"/>
    <col min="6" max="6" width="15.57421875" style="58" customWidth="1"/>
    <col min="7" max="7" width="15.57421875" style="59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32" width="9.00390625" style="4" customWidth="1"/>
    <col min="33" max="224" width="9.421875" style="4" customWidth="1"/>
    <col min="225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60" t="s">
        <v>123</v>
      </c>
      <c r="B1" s="60"/>
      <c r="C1" s="60"/>
      <c r="D1" s="60"/>
      <c r="E1" s="60"/>
      <c r="F1" s="60"/>
      <c r="G1" s="60"/>
    </row>
    <row r="2" spans="1:7" ht="33" customHeight="1">
      <c r="A2" s="6" t="s">
        <v>124</v>
      </c>
      <c r="B2" s="6"/>
      <c r="C2" s="6"/>
      <c r="D2" s="6"/>
      <c r="E2" s="6"/>
      <c r="F2" s="6"/>
      <c r="G2" s="6"/>
    </row>
    <row r="3" spans="1:7" s="43" customFormat="1" ht="14.25">
      <c r="A3" s="47" t="s">
        <v>2</v>
      </c>
      <c r="B3" s="47"/>
      <c r="C3" s="47"/>
      <c r="D3" s="47"/>
      <c r="E3" s="61"/>
      <c r="F3" s="62"/>
      <c r="G3" s="63" t="s">
        <v>3</v>
      </c>
    </row>
    <row r="4" spans="1:7" s="56" customFormat="1" ht="18" customHeight="1">
      <c r="A4" s="64" t="s">
        <v>47</v>
      </c>
      <c r="B4" s="65"/>
      <c r="C4" s="66"/>
      <c r="D4" s="13" t="s">
        <v>48</v>
      </c>
      <c r="E4" s="13" t="s">
        <v>125</v>
      </c>
      <c r="F4" s="13"/>
      <c r="G4" s="13"/>
    </row>
    <row r="5" spans="1:7" s="56" customFormat="1" ht="18" customHeight="1">
      <c r="A5" s="67"/>
      <c r="B5" s="68"/>
      <c r="C5" s="69"/>
      <c r="D5" s="13"/>
      <c r="E5" s="70" t="s">
        <v>117</v>
      </c>
      <c r="F5" s="71" t="s">
        <v>126</v>
      </c>
      <c r="G5" s="72" t="s">
        <v>127</v>
      </c>
    </row>
    <row r="6" spans="1:7" ht="18" customHeight="1">
      <c r="A6" s="73"/>
      <c r="B6" s="74"/>
      <c r="C6" s="75"/>
      <c r="D6" s="13" t="s">
        <v>52</v>
      </c>
      <c r="E6" s="76">
        <v>1</v>
      </c>
      <c r="F6" s="77">
        <v>2</v>
      </c>
      <c r="G6" s="78">
        <v>3</v>
      </c>
    </row>
    <row r="7" spans="1:7" ht="18" customHeight="1">
      <c r="A7" s="13" t="s">
        <v>49</v>
      </c>
      <c r="B7" s="13" t="s">
        <v>50</v>
      </c>
      <c r="C7" s="13" t="s">
        <v>51</v>
      </c>
      <c r="D7" s="13" t="s">
        <v>59</v>
      </c>
      <c r="E7" s="79">
        <f>E8+E16+E19+E23+E31+E35+E37</f>
        <v>11688</v>
      </c>
      <c r="F7" s="80">
        <f>F8+F23+F37</f>
        <v>5422</v>
      </c>
      <c r="G7" s="81">
        <f>G8+G31+G35+G23+G16+G19</f>
        <v>6266</v>
      </c>
    </row>
    <row r="8" spans="1:7" ht="18" customHeight="1">
      <c r="A8" s="82">
        <v>201</v>
      </c>
      <c r="B8" s="83"/>
      <c r="C8" s="84"/>
      <c r="D8" s="85" t="s">
        <v>60</v>
      </c>
      <c r="E8" s="86">
        <f>F8+G8</f>
        <v>7241</v>
      </c>
      <c r="F8" s="81">
        <f>SUM(F9:F15)</f>
        <v>3651</v>
      </c>
      <c r="G8" s="81">
        <f>SUM(G9:G15)</f>
        <v>3590</v>
      </c>
    </row>
    <row r="9" spans="1:7" ht="18" customHeight="1">
      <c r="A9" s="87">
        <v>2010101</v>
      </c>
      <c r="B9" s="88"/>
      <c r="C9" s="89"/>
      <c r="D9" s="85" t="s">
        <v>61</v>
      </c>
      <c r="E9" s="86">
        <v>2888</v>
      </c>
      <c r="F9" s="86">
        <v>2888</v>
      </c>
      <c r="G9" s="79"/>
    </row>
    <row r="10" spans="1:7" ht="18" customHeight="1">
      <c r="A10" s="90">
        <v>2010102</v>
      </c>
      <c r="B10" s="91"/>
      <c r="C10" s="92"/>
      <c r="D10" s="85" t="s">
        <v>62</v>
      </c>
      <c r="E10" s="86">
        <v>2936</v>
      </c>
      <c r="F10" s="86"/>
      <c r="G10" s="79">
        <v>2936</v>
      </c>
    </row>
    <row r="11" spans="1:7" ht="18" customHeight="1">
      <c r="A11" s="90">
        <v>2010104</v>
      </c>
      <c r="B11" s="91"/>
      <c r="C11" s="92"/>
      <c r="D11" s="85" t="s">
        <v>63</v>
      </c>
      <c r="E11" s="86">
        <v>138</v>
      </c>
      <c r="F11" s="86"/>
      <c r="G11" s="86">
        <v>138</v>
      </c>
    </row>
    <row r="12" spans="1:7" ht="18" customHeight="1">
      <c r="A12" s="90">
        <v>2010550</v>
      </c>
      <c r="B12" s="91"/>
      <c r="C12" s="92"/>
      <c r="D12" s="85" t="s">
        <v>64</v>
      </c>
      <c r="E12" s="86">
        <v>763</v>
      </c>
      <c r="F12" s="86">
        <v>763</v>
      </c>
      <c r="G12" s="79"/>
    </row>
    <row r="13" spans="1:7" ht="18" customHeight="1">
      <c r="A13" s="90">
        <v>2012999</v>
      </c>
      <c r="B13" s="91"/>
      <c r="C13" s="92"/>
      <c r="D13" s="85" t="s">
        <v>65</v>
      </c>
      <c r="E13" s="86">
        <v>29</v>
      </c>
      <c r="F13" s="86"/>
      <c r="G13" s="86">
        <v>29</v>
      </c>
    </row>
    <row r="14" spans="1:7" ht="18" customHeight="1">
      <c r="A14" s="90">
        <v>2013299</v>
      </c>
      <c r="B14" s="91"/>
      <c r="C14" s="92"/>
      <c r="D14" s="85" t="s">
        <v>66</v>
      </c>
      <c r="E14" s="86">
        <v>367</v>
      </c>
      <c r="F14" s="86"/>
      <c r="G14" s="86">
        <v>367</v>
      </c>
    </row>
    <row r="15" spans="1:7" ht="18" customHeight="1">
      <c r="A15" s="90">
        <v>2019999</v>
      </c>
      <c r="B15" s="91"/>
      <c r="C15" s="92"/>
      <c r="D15" s="85" t="s">
        <v>67</v>
      </c>
      <c r="E15" s="86">
        <v>120</v>
      </c>
      <c r="F15" s="86"/>
      <c r="G15" s="86">
        <v>120</v>
      </c>
    </row>
    <row r="16" spans="1:7" ht="18" customHeight="1">
      <c r="A16" s="90">
        <v>204</v>
      </c>
      <c r="B16" s="91"/>
      <c r="C16" s="92"/>
      <c r="D16" s="85" t="s">
        <v>68</v>
      </c>
      <c r="E16" s="86">
        <v>384</v>
      </c>
      <c r="F16" s="86"/>
      <c r="G16" s="86">
        <v>384</v>
      </c>
    </row>
    <row r="17" spans="1:7" ht="18" customHeight="1">
      <c r="A17" s="87">
        <v>2040204</v>
      </c>
      <c r="B17" s="88"/>
      <c r="C17" s="89"/>
      <c r="D17" s="85" t="s">
        <v>69</v>
      </c>
      <c r="E17" s="86">
        <v>360</v>
      </c>
      <c r="F17" s="86"/>
      <c r="G17" s="86">
        <v>360</v>
      </c>
    </row>
    <row r="18" spans="1:7" ht="18" customHeight="1">
      <c r="A18" s="87">
        <v>2040699</v>
      </c>
      <c r="B18" s="88"/>
      <c r="C18" s="89"/>
      <c r="D18" s="85" t="s">
        <v>70</v>
      </c>
      <c r="E18" s="86">
        <v>24</v>
      </c>
      <c r="F18" s="86"/>
      <c r="G18" s="86">
        <v>24</v>
      </c>
    </row>
    <row r="19" spans="1:7" ht="18" customHeight="1">
      <c r="A19" s="87">
        <v>205</v>
      </c>
      <c r="B19" s="88"/>
      <c r="C19" s="89"/>
      <c r="D19" s="85" t="s">
        <v>71</v>
      </c>
      <c r="E19" s="86">
        <v>241</v>
      </c>
      <c r="F19" s="86"/>
      <c r="G19" s="86">
        <v>241</v>
      </c>
    </row>
    <row r="20" spans="1:7" ht="18" customHeight="1">
      <c r="A20" s="87">
        <v>2050201</v>
      </c>
      <c r="B20" s="88"/>
      <c r="C20" s="89"/>
      <c r="D20" s="93" t="s">
        <v>72</v>
      </c>
      <c r="E20" s="86">
        <v>132</v>
      </c>
      <c r="F20" s="86"/>
      <c r="G20" s="86">
        <v>132</v>
      </c>
    </row>
    <row r="21" spans="1:7" ht="18" customHeight="1">
      <c r="A21" s="87">
        <v>2050203</v>
      </c>
      <c r="B21" s="88"/>
      <c r="C21" s="89"/>
      <c r="D21" s="93" t="s">
        <v>73</v>
      </c>
      <c r="E21" s="86">
        <v>6</v>
      </c>
      <c r="F21" s="86"/>
      <c r="G21" s="86">
        <v>6</v>
      </c>
    </row>
    <row r="22" spans="1:7" ht="18" customHeight="1">
      <c r="A22" s="87">
        <v>2050299</v>
      </c>
      <c r="B22" s="88"/>
      <c r="C22" s="89"/>
      <c r="D22" s="93" t="s">
        <v>74</v>
      </c>
      <c r="E22" s="86">
        <v>103</v>
      </c>
      <c r="F22" s="86"/>
      <c r="G22" s="86">
        <v>103</v>
      </c>
    </row>
    <row r="23" spans="1:7" ht="18" customHeight="1">
      <c r="A23" s="87">
        <v>208</v>
      </c>
      <c r="B23" s="88"/>
      <c r="C23" s="89"/>
      <c r="D23" s="93" t="s">
        <v>75</v>
      </c>
      <c r="E23" s="86">
        <v>1040</v>
      </c>
      <c r="F23" s="86">
        <f>SUM(F24:F30)</f>
        <v>1040</v>
      </c>
      <c r="G23" s="79"/>
    </row>
    <row r="24" spans="1:7" ht="18" customHeight="1">
      <c r="A24" s="87">
        <v>2080505</v>
      </c>
      <c r="B24" s="88"/>
      <c r="C24" s="89"/>
      <c r="D24" s="93" t="s">
        <v>76</v>
      </c>
      <c r="E24" s="86">
        <v>272</v>
      </c>
      <c r="F24" s="86">
        <v>272</v>
      </c>
      <c r="G24" s="79"/>
    </row>
    <row r="25" spans="1:7" ht="18" customHeight="1">
      <c r="A25" s="87">
        <v>2080506</v>
      </c>
      <c r="B25" s="88"/>
      <c r="C25" s="89"/>
      <c r="D25" s="93" t="s">
        <v>77</v>
      </c>
      <c r="E25" s="86">
        <v>115</v>
      </c>
      <c r="F25" s="86">
        <v>115</v>
      </c>
      <c r="G25" s="86"/>
    </row>
    <row r="26" spans="1:7" ht="18" customHeight="1">
      <c r="A26" s="87">
        <v>2081002</v>
      </c>
      <c r="B26" s="88"/>
      <c r="C26" s="89"/>
      <c r="D26" s="93" t="s">
        <v>78</v>
      </c>
      <c r="E26" s="86">
        <v>170</v>
      </c>
      <c r="F26" s="86">
        <v>170</v>
      </c>
      <c r="G26" s="86"/>
    </row>
    <row r="27" spans="1:7" ht="18" customHeight="1">
      <c r="A27" s="87">
        <v>2081099</v>
      </c>
      <c r="B27" s="88"/>
      <c r="C27" s="89"/>
      <c r="D27" s="93" t="s">
        <v>79</v>
      </c>
      <c r="E27" s="86">
        <v>438</v>
      </c>
      <c r="F27" s="86">
        <v>438</v>
      </c>
      <c r="G27" s="79"/>
    </row>
    <row r="28" spans="1:7" ht="18" customHeight="1">
      <c r="A28" s="87">
        <v>2082701</v>
      </c>
      <c r="B28" s="88"/>
      <c r="C28" s="89"/>
      <c r="D28" s="93" t="s">
        <v>80</v>
      </c>
      <c r="E28" s="86">
        <v>20</v>
      </c>
      <c r="F28" s="86">
        <v>20</v>
      </c>
      <c r="G28" s="79"/>
    </row>
    <row r="29" spans="1:7" ht="18" customHeight="1">
      <c r="A29" s="87">
        <v>2082702</v>
      </c>
      <c r="B29" s="88"/>
      <c r="C29" s="89"/>
      <c r="D29" s="93" t="s">
        <v>81</v>
      </c>
      <c r="E29" s="86">
        <v>5</v>
      </c>
      <c r="F29" s="86">
        <v>5</v>
      </c>
      <c r="G29" s="79"/>
    </row>
    <row r="30" spans="1:7" ht="18" customHeight="1">
      <c r="A30" s="87">
        <v>2082703</v>
      </c>
      <c r="B30" s="88"/>
      <c r="C30" s="89"/>
      <c r="D30" s="93" t="s">
        <v>82</v>
      </c>
      <c r="E30" s="86">
        <v>20</v>
      </c>
      <c r="F30" s="86">
        <v>20</v>
      </c>
      <c r="G30" s="79"/>
    </row>
    <row r="31" spans="1:7" ht="18" customHeight="1">
      <c r="A31" s="87">
        <v>210</v>
      </c>
      <c r="B31" s="88"/>
      <c r="C31" s="89"/>
      <c r="D31" s="93" t="s">
        <v>83</v>
      </c>
      <c r="E31" s="86">
        <v>637</v>
      </c>
      <c r="F31" s="86"/>
      <c r="G31" s="86">
        <v>637</v>
      </c>
    </row>
    <row r="32" spans="1:7" ht="18" customHeight="1">
      <c r="A32" s="87">
        <v>2100717</v>
      </c>
      <c r="B32" s="88"/>
      <c r="C32" s="89"/>
      <c r="D32" s="93" t="s">
        <v>84</v>
      </c>
      <c r="E32" s="86">
        <v>73</v>
      </c>
      <c r="F32" s="86"/>
      <c r="G32" s="86">
        <v>73</v>
      </c>
    </row>
    <row r="33" spans="1:7" ht="18" customHeight="1">
      <c r="A33" s="87">
        <v>2100799</v>
      </c>
      <c r="B33" s="88"/>
      <c r="C33" s="89"/>
      <c r="D33" s="93" t="s">
        <v>85</v>
      </c>
      <c r="E33" s="86">
        <v>272</v>
      </c>
      <c r="F33" s="86"/>
      <c r="G33" s="86">
        <v>272</v>
      </c>
    </row>
    <row r="34" spans="1:7" ht="18" customHeight="1">
      <c r="A34" s="87">
        <v>2101101</v>
      </c>
      <c r="B34" s="88"/>
      <c r="C34" s="89"/>
      <c r="D34" s="93" t="s">
        <v>86</v>
      </c>
      <c r="E34" s="86">
        <v>292</v>
      </c>
      <c r="F34" s="86"/>
      <c r="G34" s="86">
        <v>292</v>
      </c>
    </row>
    <row r="35" spans="1:7" ht="18" customHeight="1">
      <c r="A35" s="87">
        <v>213</v>
      </c>
      <c r="B35" s="88"/>
      <c r="C35" s="89"/>
      <c r="D35" s="93" t="s">
        <v>87</v>
      </c>
      <c r="E35" s="86">
        <v>1414</v>
      </c>
      <c r="F35" s="86"/>
      <c r="G35" s="86">
        <v>1414</v>
      </c>
    </row>
    <row r="36" spans="1:7" ht="18" customHeight="1">
      <c r="A36" s="87">
        <v>2130705</v>
      </c>
      <c r="B36" s="88"/>
      <c r="C36" s="89"/>
      <c r="D36" s="93" t="s">
        <v>88</v>
      </c>
      <c r="E36" s="86">
        <v>1414</v>
      </c>
      <c r="F36" s="86"/>
      <c r="G36" s="86">
        <v>1414</v>
      </c>
    </row>
    <row r="37" spans="1:7" ht="18" customHeight="1">
      <c r="A37" s="87">
        <v>221</v>
      </c>
      <c r="B37" s="88"/>
      <c r="C37" s="89"/>
      <c r="D37" s="93" t="s">
        <v>89</v>
      </c>
      <c r="E37" s="86">
        <v>731</v>
      </c>
      <c r="F37" s="86">
        <v>731</v>
      </c>
      <c r="G37" s="79"/>
    </row>
    <row r="38" spans="1:7" ht="18" customHeight="1">
      <c r="A38" s="87">
        <v>2210201</v>
      </c>
      <c r="B38" s="88"/>
      <c r="C38" s="89"/>
      <c r="D38" s="93" t="s">
        <v>90</v>
      </c>
      <c r="E38" s="86">
        <v>352</v>
      </c>
      <c r="F38" s="86">
        <v>352</v>
      </c>
      <c r="G38" s="79"/>
    </row>
    <row r="39" spans="1:7" ht="18" customHeight="1">
      <c r="A39" s="87">
        <v>2210203</v>
      </c>
      <c r="B39" s="88"/>
      <c r="C39" s="89"/>
      <c r="D39" s="93" t="s">
        <v>91</v>
      </c>
      <c r="E39" s="86">
        <v>379</v>
      </c>
      <c r="F39" s="86">
        <v>379</v>
      </c>
      <c r="G39" s="79"/>
    </row>
  </sheetData>
  <sheetProtection/>
  <mergeCells count="38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D4:D5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115" zoomScaleNormal="115" workbookViewId="0" topLeftCell="A1">
      <selection activeCell="H14" sqref="H14"/>
    </sheetView>
  </sheetViews>
  <sheetFormatPr defaultColWidth="2.7109375" defaultRowHeight="15"/>
  <cols>
    <col min="1" max="1" width="9.28125" style="41" customWidth="1"/>
    <col min="2" max="2" width="28.8515625" style="41" customWidth="1"/>
    <col min="3" max="3" width="13.00390625" style="42" customWidth="1"/>
    <col min="4" max="4" width="12.421875" style="42" customWidth="1"/>
    <col min="5" max="5" width="8.57421875" style="43" customWidth="1"/>
    <col min="6" max="6" width="11.00390625" style="43" customWidth="1"/>
    <col min="7" max="26" width="9.00390625" style="43" customWidth="1"/>
    <col min="27" max="218" width="2.7109375" style="43" customWidth="1"/>
    <col min="219" max="248" width="9.00390625" style="43" customWidth="1"/>
    <col min="249" max="16384" width="2.7109375" style="43" customWidth="1"/>
  </cols>
  <sheetData>
    <row r="1" spans="1:5" ht="18.75" customHeight="1">
      <c r="A1" s="44" t="s">
        <v>128</v>
      </c>
      <c r="B1" s="44"/>
      <c r="C1" s="44"/>
      <c r="D1" s="44"/>
      <c r="E1" s="44"/>
    </row>
    <row r="2" spans="1:6" ht="35.25" customHeight="1">
      <c r="A2" s="45" t="s">
        <v>129</v>
      </c>
      <c r="B2" s="45"/>
      <c r="C2" s="45"/>
      <c r="D2" s="45"/>
      <c r="E2" s="45"/>
      <c r="F2" s="46"/>
    </row>
    <row r="4" spans="1:5" ht="22.5" customHeight="1">
      <c r="A4" s="47" t="s">
        <v>2</v>
      </c>
      <c r="B4" s="47"/>
      <c r="C4" s="47"/>
      <c r="D4" s="47"/>
      <c r="E4" s="48" t="s">
        <v>3</v>
      </c>
    </row>
    <row r="5" spans="1:5" s="39" customFormat="1" ht="26.25" customHeight="1">
      <c r="A5" s="49" t="s">
        <v>130</v>
      </c>
      <c r="B5" s="49"/>
      <c r="C5" s="49" t="s">
        <v>131</v>
      </c>
      <c r="D5" s="49"/>
      <c r="E5" s="49"/>
    </row>
    <row r="6" spans="1:5" s="39" customFormat="1" ht="39.75" customHeight="1">
      <c r="A6" s="50" t="s">
        <v>132</v>
      </c>
      <c r="B6" s="50" t="s">
        <v>48</v>
      </c>
      <c r="C6" s="51" t="s">
        <v>59</v>
      </c>
      <c r="D6" s="51" t="s">
        <v>133</v>
      </c>
      <c r="E6" s="50" t="s">
        <v>134</v>
      </c>
    </row>
    <row r="7" spans="1:5" s="40" customFormat="1" ht="31.5" customHeight="1">
      <c r="A7" s="52">
        <v>301</v>
      </c>
      <c r="B7" s="52" t="s">
        <v>135</v>
      </c>
      <c r="C7" s="51">
        <v>6831</v>
      </c>
      <c r="D7" s="51">
        <v>6831</v>
      </c>
      <c r="E7" s="53"/>
    </row>
    <row r="8" spans="1:5" s="40" customFormat="1" ht="19.5" customHeight="1">
      <c r="A8" s="52">
        <v>30101</v>
      </c>
      <c r="B8" s="52" t="s">
        <v>136</v>
      </c>
      <c r="C8" s="51">
        <v>2652</v>
      </c>
      <c r="D8" s="51">
        <v>2652</v>
      </c>
      <c r="E8" s="53"/>
    </row>
    <row r="9" spans="1:5" s="40" customFormat="1" ht="19.5" customHeight="1">
      <c r="A9" s="52">
        <v>30102</v>
      </c>
      <c r="B9" s="52" t="s">
        <v>137</v>
      </c>
      <c r="C9" s="51">
        <v>212</v>
      </c>
      <c r="D9" s="51">
        <v>212</v>
      </c>
      <c r="E9" s="53"/>
    </row>
    <row r="10" spans="1:5" s="40" customFormat="1" ht="19.5" customHeight="1">
      <c r="A10" s="52">
        <v>30108</v>
      </c>
      <c r="B10" s="52" t="s">
        <v>76</v>
      </c>
      <c r="C10" s="51">
        <v>272</v>
      </c>
      <c r="D10" s="51">
        <v>272</v>
      </c>
      <c r="E10" s="53"/>
    </row>
    <row r="11" spans="1:5" s="40" customFormat="1" ht="19.5" customHeight="1">
      <c r="A11" s="52">
        <v>30109</v>
      </c>
      <c r="B11" s="52" t="s">
        <v>138</v>
      </c>
      <c r="C11" s="51">
        <v>115</v>
      </c>
      <c r="D11" s="51">
        <v>115</v>
      </c>
      <c r="E11" s="53"/>
    </row>
    <row r="12" spans="1:5" s="40" customFormat="1" ht="19.5" customHeight="1">
      <c r="A12" s="52">
        <v>30110</v>
      </c>
      <c r="B12" s="52" t="s">
        <v>139</v>
      </c>
      <c r="C12" s="51">
        <v>292</v>
      </c>
      <c r="D12" s="51">
        <v>292</v>
      </c>
      <c r="E12" s="53"/>
    </row>
    <row r="13" spans="1:5" s="40" customFormat="1" ht="19.5" customHeight="1">
      <c r="A13" s="52">
        <v>30113</v>
      </c>
      <c r="B13" s="52" t="s">
        <v>90</v>
      </c>
      <c r="C13" s="51">
        <v>352</v>
      </c>
      <c r="D13" s="51">
        <v>352</v>
      </c>
      <c r="E13" s="53"/>
    </row>
    <row r="14" spans="1:5" s="40" customFormat="1" ht="19.5" customHeight="1">
      <c r="A14" s="52">
        <v>30199</v>
      </c>
      <c r="B14" s="52" t="s">
        <v>140</v>
      </c>
      <c r="C14" s="51">
        <v>2936</v>
      </c>
      <c r="D14" s="51">
        <v>2936</v>
      </c>
      <c r="E14" s="53"/>
    </row>
    <row r="15" spans="1:5" s="40" customFormat="1" ht="19.5" customHeight="1">
      <c r="A15" s="52">
        <v>302</v>
      </c>
      <c r="B15" s="52" t="s">
        <v>141</v>
      </c>
      <c r="C15" s="51">
        <v>2592</v>
      </c>
      <c r="D15" s="51">
        <v>2592</v>
      </c>
      <c r="E15" s="53"/>
    </row>
    <row r="16" spans="1:5" s="40" customFormat="1" ht="19.5" customHeight="1">
      <c r="A16" s="52">
        <v>30201</v>
      </c>
      <c r="B16" s="52" t="s">
        <v>142</v>
      </c>
      <c r="C16" s="51">
        <v>430</v>
      </c>
      <c r="D16" s="51">
        <v>430</v>
      </c>
      <c r="E16" s="53"/>
    </row>
    <row r="17" spans="1:5" s="40" customFormat="1" ht="19.5" customHeight="1">
      <c r="A17" s="52">
        <v>30202</v>
      </c>
      <c r="B17" s="52" t="s">
        <v>143</v>
      </c>
      <c r="C17" s="51">
        <v>489</v>
      </c>
      <c r="D17" s="51">
        <v>489</v>
      </c>
      <c r="E17" s="53"/>
    </row>
    <row r="18" spans="1:5" s="40" customFormat="1" ht="19.5" customHeight="1">
      <c r="A18" s="52">
        <v>30201</v>
      </c>
      <c r="B18" s="54" t="s">
        <v>144</v>
      </c>
      <c r="C18" s="51">
        <v>50</v>
      </c>
      <c r="D18" s="51">
        <v>50</v>
      </c>
      <c r="E18" s="53"/>
    </row>
    <row r="19" spans="1:5" s="40" customFormat="1" ht="19.5" customHeight="1">
      <c r="A19" s="52">
        <v>30202</v>
      </c>
      <c r="B19" s="52" t="s">
        <v>145</v>
      </c>
      <c r="C19" s="51">
        <v>640</v>
      </c>
      <c r="D19" s="51">
        <v>640</v>
      </c>
      <c r="E19" s="53"/>
    </row>
    <row r="20" spans="1:5" s="40" customFormat="1" ht="19.5" customHeight="1">
      <c r="A20" s="52">
        <v>30206</v>
      </c>
      <c r="B20" s="52" t="s">
        <v>146</v>
      </c>
      <c r="C20" s="51">
        <v>13</v>
      </c>
      <c r="D20" s="51">
        <v>13</v>
      </c>
      <c r="E20" s="53"/>
    </row>
    <row r="21" spans="1:5" s="40" customFormat="1" ht="19.5" customHeight="1">
      <c r="A21" s="52">
        <v>30207</v>
      </c>
      <c r="B21" s="52" t="s">
        <v>147</v>
      </c>
      <c r="C21" s="51">
        <v>1</v>
      </c>
      <c r="D21" s="51">
        <v>1</v>
      </c>
      <c r="E21" s="53"/>
    </row>
    <row r="22" spans="1:5" s="40" customFormat="1" ht="19.5" customHeight="1">
      <c r="A22" s="50">
        <v>30209</v>
      </c>
      <c r="B22" s="52" t="s">
        <v>148</v>
      </c>
      <c r="C22" s="51">
        <v>74</v>
      </c>
      <c r="D22" s="51">
        <v>74</v>
      </c>
      <c r="E22" s="53"/>
    </row>
    <row r="23" spans="1:5" s="40" customFormat="1" ht="19.5" customHeight="1">
      <c r="A23" s="52">
        <v>30211</v>
      </c>
      <c r="B23" s="52" t="s">
        <v>149</v>
      </c>
      <c r="C23" s="51">
        <v>7</v>
      </c>
      <c r="D23" s="51">
        <v>7</v>
      </c>
      <c r="E23" s="53"/>
    </row>
    <row r="24" spans="1:5" s="40" customFormat="1" ht="19.5" customHeight="1">
      <c r="A24" s="50">
        <v>30213</v>
      </c>
      <c r="B24" s="50" t="s">
        <v>150</v>
      </c>
      <c r="C24" s="51">
        <v>58</v>
      </c>
      <c r="D24" s="51">
        <v>58</v>
      </c>
      <c r="E24" s="53"/>
    </row>
    <row r="25" spans="1:5" s="40" customFormat="1" ht="19.5" customHeight="1">
      <c r="A25" s="50">
        <v>30215</v>
      </c>
      <c r="B25" s="50" t="s">
        <v>151</v>
      </c>
      <c r="C25" s="51">
        <v>45</v>
      </c>
      <c r="D25" s="51">
        <v>45</v>
      </c>
      <c r="E25" s="53"/>
    </row>
    <row r="26" spans="1:5" s="40" customFormat="1" ht="19.5" customHeight="1">
      <c r="A26" s="50">
        <v>30216</v>
      </c>
      <c r="B26" s="50" t="s">
        <v>152</v>
      </c>
      <c r="C26" s="51">
        <v>26</v>
      </c>
      <c r="D26" s="51">
        <v>26</v>
      </c>
      <c r="E26" s="53"/>
    </row>
    <row r="27" spans="1:5" s="40" customFormat="1" ht="19.5" customHeight="1">
      <c r="A27" s="50">
        <v>30226</v>
      </c>
      <c r="B27" s="50" t="s">
        <v>153</v>
      </c>
      <c r="C27" s="51">
        <v>7</v>
      </c>
      <c r="D27" s="51">
        <v>7</v>
      </c>
      <c r="E27" s="53"/>
    </row>
    <row r="28" spans="1:5" s="40" customFormat="1" ht="19.5" customHeight="1">
      <c r="A28" s="50">
        <v>30239</v>
      </c>
      <c r="B28" s="50" t="s">
        <v>154</v>
      </c>
      <c r="C28" s="51">
        <v>107</v>
      </c>
      <c r="D28" s="51">
        <v>107</v>
      </c>
      <c r="E28" s="53"/>
    </row>
    <row r="29" spans="1:5" s="40" customFormat="1" ht="19.5" customHeight="1">
      <c r="A29" s="50">
        <v>30299</v>
      </c>
      <c r="B29" s="50" t="s">
        <v>155</v>
      </c>
      <c r="C29" s="51">
        <v>645</v>
      </c>
      <c r="D29" s="51">
        <v>645</v>
      </c>
      <c r="E29" s="53"/>
    </row>
    <row r="30" spans="1:5" s="40" customFormat="1" ht="19.5" customHeight="1">
      <c r="A30" s="50">
        <v>303</v>
      </c>
      <c r="B30" s="50" t="s">
        <v>156</v>
      </c>
      <c r="C30" s="51">
        <v>1112</v>
      </c>
      <c r="D30" s="51">
        <v>1112</v>
      </c>
      <c r="E30" s="53"/>
    </row>
    <row r="31" spans="1:5" s="40" customFormat="1" ht="19.5" customHeight="1">
      <c r="A31" s="50">
        <v>30305</v>
      </c>
      <c r="B31" s="50" t="s">
        <v>157</v>
      </c>
      <c r="C31" s="51">
        <v>170</v>
      </c>
      <c r="D31" s="51">
        <v>170</v>
      </c>
      <c r="E31" s="53"/>
    </row>
    <row r="32" spans="1:5" s="40" customFormat="1" ht="19.5" customHeight="1">
      <c r="A32" s="50">
        <v>30307</v>
      </c>
      <c r="B32" s="50" t="s">
        <v>158</v>
      </c>
      <c r="C32" s="51">
        <v>270</v>
      </c>
      <c r="D32" s="51">
        <v>270</v>
      </c>
      <c r="E32" s="53"/>
    </row>
    <row r="33" spans="1:5" s="40" customFormat="1" ht="19.5" customHeight="1">
      <c r="A33" s="50">
        <v>30309</v>
      </c>
      <c r="B33" s="50" t="s">
        <v>159</v>
      </c>
      <c r="C33" s="51">
        <v>73</v>
      </c>
      <c r="D33" s="51">
        <v>73</v>
      </c>
      <c r="E33" s="53"/>
    </row>
    <row r="34" spans="1:5" s="40" customFormat="1" ht="19.5" customHeight="1">
      <c r="A34" s="50">
        <v>30399</v>
      </c>
      <c r="B34" s="50" t="s">
        <v>160</v>
      </c>
      <c r="C34" s="51">
        <v>599</v>
      </c>
      <c r="D34" s="51">
        <v>599</v>
      </c>
      <c r="E34" s="53"/>
    </row>
    <row r="35" spans="1:5" s="40" customFormat="1" ht="19.5" customHeight="1">
      <c r="A35" s="50">
        <v>399</v>
      </c>
      <c r="B35" s="50" t="s">
        <v>95</v>
      </c>
      <c r="C35" s="51">
        <v>1153</v>
      </c>
      <c r="D35" s="51">
        <v>1153</v>
      </c>
      <c r="E35" s="53"/>
    </row>
    <row r="36" spans="1:5" s="40" customFormat="1" ht="19.5" customHeight="1">
      <c r="A36" s="50">
        <v>39908</v>
      </c>
      <c r="B36" s="50" t="s">
        <v>161</v>
      </c>
      <c r="C36" s="51">
        <v>1153</v>
      </c>
      <c r="D36" s="51">
        <v>1153</v>
      </c>
      <c r="E36" s="53"/>
    </row>
    <row r="37" spans="1:5" ht="14.25">
      <c r="A37" s="50"/>
      <c r="B37" s="50" t="s">
        <v>162</v>
      </c>
      <c r="C37" s="55">
        <f>C7+C15+C30+C35</f>
        <v>11688</v>
      </c>
      <c r="D37" s="55">
        <f>D7+D15+D30+D35</f>
        <v>11688</v>
      </c>
      <c r="E37" s="53"/>
    </row>
  </sheetData>
  <sheetProtection/>
  <mergeCells count="5">
    <mergeCell ref="A1:E1"/>
    <mergeCell ref="A2:E2"/>
    <mergeCell ref="A4:D4"/>
    <mergeCell ref="A5:B5"/>
    <mergeCell ref="C5:E5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11" sqref="F11"/>
    </sheetView>
  </sheetViews>
  <sheetFormatPr defaultColWidth="9.00390625" defaultRowHeight="15"/>
  <cols>
    <col min="1" max="1" width="37.421875" style="22" customWidth="1"/>
    <col min="2" max="2" width="24.8515625" style="23" customWidth="1"/>
    <col min="3" max="3" width="20.8515625" style="23" customWidth="1"/>
    <col min="4" max="16384" width="9.00390625" style="22" customWidth="1"/>
  </cols>
  <sheetData>
    <row r="1" spans="1:3" ht="35.25" customHeight="1">
      <c r="A1" s="24" t="s">
        <v>163</v>
      </c>
      <c r="B1" s="24"/>
      <c r="C1" s="24"/>
    </row>
    <row r="2" spans="1:3" ht="37.5" customHeight="1">
      <c r="A2" s="25" t="s">
        <v>164</v>
      </c>
      <c r="B2" s="25"/>
      <c r="C2" s="25"/>
    </row>
    <row r="3" spans="1:3" s="21" customFormat="1" ht="19.5" customHeight="1">
      <c r="A3" s="26" t="s">
        <v>2</v>
      </c>
      <c r="B3" s="27"/>
      <c r="C3" s="28" t="s">
        <v>3</v>
      </c>
    </row>
    <row r="4" spans="1:3" ht="49.5" customHeight="1">
      <c r="A4" s="29" t="s">
        <v>39</v>
      </c>
      <c r="B4" s="30" t="s">
        <v>165</v>
      </c>
      <c r="C4" s="30" t="s">
        <v>166</v>
      </c>
    </row>
    <row r="5" spans="1:3" ht="30" customHeight="1">
      <c r="A5" s="29" t="s">
        <v>59</v>
      </c>
      <c r="B5" s="29"/>
      <c r="C5" s="29"/>
    </row>
    <row r="6" spans="1:7" ht="30" customHeight="1">
      <c r="A6" s="31" t="s">
        <v>167</v>
      </c>
      <c r="B6" s="29"/>
      <c r="C6" s="29"/>
      <c r="G6" s="32"/>
    </row>
    <row r="7" spans="1:3" ht="30" customHeight="1">
      <c r="A7" s="31" t="s">
        <v>168</v>
      </c>
      <c r="B7" s="29"/>
      <c r="C7" s="29"/>
    </row>
    <row r="8" spans="1:3" ht="30" customHeight="1">
      <c r="A8" s="31" t="s">
        <v>169</v>
      </c>
      <c r="B8" s="29"/>
      <c r="C8" s="29"/>
    </row>
    <row r="9" spans="1:3" ht="30" customHeight="1">
      <c r="A9" s="33" t="s">
        <v>170</v>
      </c>
      <c r="B9" s="34">
        <v>26</v>
      </c>
      <c r="C9" s="29">
        <v>26</v>
      </c>
    </row>
    <row r="10" spans="1:3" ht="30" customHeight="1">
      <c r="A10" s="35" t="s">
        <v>171</v>
      </c>
      <c r="B10" s="36"/>
      <c r="C10" s="29"/>
    </row>
    <row r="11" spans="1:3" ht="107.25" customHeight="1">
      <c r="A11" s="37" t="s">
        <v>172</v>
      </c>
      <c r="B11" s="37"/>
      <c r="C11" s="38"/>
    </row>
  </sheetData>
  <sheetProtection/>
  <mergeCells count="3">
    <mergeCell ref="A1:C1"/>
    <mergeCell ref="A2:C2"/>
    <mergeCell ref="A11:C11"/>
  </mergeCells>
  <printOptions/>
  <pageMargins left="0.7086614173228347" right="0.7086614173228347" top="0.3937007874015748" bottom="0.35433070866141736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L8" sqref="L8"/>
    </sheetView>
  </sheetViews>
  <sheetFormatPr defaultColWidth="9.00390625" defaultRowHeight="15"/>
  <cols>
    <col min="1" max="2" width="3.7109375" style="4" customWidth="1"/>
    <col min="3" max="3" width="4.42187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5" t="s">
        <v>173</v>
      </c>
      <c r="B1" s="5"/>
      <c r="C1" s="5"/>
      <c r="D1" s="5"/>
      <c r="E1" s="5"/>
    </row>
    <row r="2" spans="1:5" ht="32.25" customHeight="1">
      <c r="A2" s="6" t="s">
        <v>174</v>
      </c>
      <c r="B2" s="6"/>
      <c r="C2" s="6"/>
      <c r="D2" s="6"/>
      <c r="E2" s="6"/>
    </row>
    <row r="3" spans="1:5" s="1" customFormat="1" ht="32.25" customHeight="1">
      <c r="A3" s="7" t="s">
        <v>175</v>
      </c>
      <c r="B3" s="7"/>
      <c r="C3" s="7"/>
      <c r="D3" s="7"/>
      <c r="E3" s="8" t="s">
        <v>176</v>
      </c>
    </row>
    <row r="4" spans="1:5" s="2" customFormat="1" ht="36" customHeight="1">
      <c r="A4" s="9" t="s">
        <v>47</v>
      </c>
      <c r="B4" s="10"/>
      <c r="C4" s="11"/>
      <c r="D4" s="12" t="s">
        <v>48</v>
      </c>
      <c r="E4" s="12" t="s">
        <v>127</v>
      </c>
    </row>
    <row r="5" spans="1:5" s="3" customFormat="1" ht="18" customHeight="1">
      <c r="A5" s="13" t="s">
        <v>49</v>
      </c>
      <c r="B5" s="13" t="s">
        <v>50</v>
      </c>
      <c r="C5" s="13" t="s">
        <v>51</v>
      </c>
      <c r="D5" s="14"/>
      <c r="E5" s="14"/>
    </row>
    <row r="6" spans="1:5" s="3" customFormat="1" ht="18" customHeight="1">
      <c r="A6" s="15"/>
      <c r="B6" s="16"/>
      <c r="C6" s="17"/>
      <c r="D6" s="18"/>
      <c r="E6" s="19">
        <v>0</v>
      </c>
    </row>
    <row r="7" spans="1:5" s="3" customFormat="1" ht="18" customHeight="1">
      <c r="A7" s="15"/>
      <c r="B7" s="16"/>
      <c r="C7" s="17"/>
      <c r="D7" s="20"/>
      <c r="E7" s="19"/>
    </row>
    <row r="8" spans="1:5" s="3" customFormat="1" ht="18" customHeight="1">
      <c r="A8" s="15"/>
      <c r="B8" s="16"/>
      <c r="C8" s="17"/>
      <c r="D8" s="20"/>
      <c r="E8" s="19"/>
    </row>
    <row r="9" spans="1:5" s="3" customFormat="1" ht="18" customHeight="1">
      <c r="A9" s="15"/>
      <c r="B9" s="16"/>
      <c r="C9" s="17"/>
      <c r="D9" s="20"/>
      <c r="E9" s="19"/>
    </row>
    <row r="10" spans="1:5" s="3" customFormat="1" ht="18" customHeight="1">
      <c r="A10" s="15"/>
      <c r="B10" s="16"/>
      <c r="C10" s="17"/>
      <c r="D10" s="20"/>
      <c r="E10" s="19"/>
    </row>
    <row r="11" spans="1:5" s="3" customFormat="1" ht="18" customHeight="1">
      <c r="A11" s="15"/>
      <c r="B11" s="16"/>
      <c r="C11" s="17"/>
      <c r="D11" s="20" t="s">
        <v>40</v>
      </c>
      <c r="E11" s="19"/>
    </row>
    <row r="12" spans="1:5" s="3" customFormat="1" ht="18" customHeight="1">
      <c r="A12" s="15"/>
      <c r="B12" s="16"/>
      <c r="C12" s="17"/>
      <c r="D12" s="20" t="s">
        <v>40</v>
      </c>
      <c r="E12" s="19"/>
    </row>
    <row r="13" spans="1:5" s="3" customFormat="1" ht="18" customHeight="1">
      <c r="A13" s="15"/>
      <c r="B13" s="16"/>
      <c r="C13" s="17"/>
      <c r="D13" s="20" t="s">
        <v>40</v>
      </c>
      <c r="E13" s="19"/>
    </row>
    <row r="14" spans="1:5" s="3" customFormat="1" ht="18" customHeight="1">
      <c r="A14" s="15"/>
      <c r="B14" s="16"/>
      <c r="C14" s="17"/>
      <c r="D14" s="20" t="s">
        <v>40</v>
      </c>
      <c r="E14" s="19"/>
    </row>
    <row r="15" spans="1:5" s="3" customFormat="1" ht="18" customHeight="1">
      <c r="A15" s="15"/>
      <c r="B15" s="16"/>
      <c r="C15" s="17"/>
      <c r="D15" s="20" t="s">
        <v>40</v>
      </c>
      <c r="E15" s="19"/>
    </row>
    <row r="16" spans="1:5" s="3" customFormat="1" ht="18" customHeight="1">
      <c r="A16" s="15"/>
      <c r="B16" s="16"/>
      <c r="C16" s="17"/>
      <c r="D16" s="20" t="s">
        <v>40</v>
      </c>
      <c r="E16" s="19"/>
    </row>
    <row r="17" s="3" customFormat="1" ht="13.5">
      <c r="A17" s="3" t="s">
        <v>177</v>
      </c>
    </row>
    <row r="18" s="3" customFormat="1" ht="13.5"/>
    <row r="19" spans="1:3" ht="13.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2019-01-23T07:49:11Z</cp:lastPrinted>
  <dcterms:created xsi:type="dcterms:W3CDTF">2016-12-24T04:07:35Z</dcterms:created>
  <dcterms:modified xsi:type="dcterms:W3CDTF">2021-09-17T08:00:04Z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980A90B4EFA9425FB360ECE3C8727773</vt:lpwstr>
  </property>
  <property fmtid="{D5CDD505-2E9C-101B-9397-08002B2CF9AE}" pid="4" name="KSOProductBuildV">
    <vt:lpwstr>2052-11.1.0.10700</vt:lpwstr>
  </property>
</Properties>
</file>