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180" activeTab="5"/>
  </bookViews>
  <sheets>
    <sheet name="收入预计" sheetId="1" r:id="rId1"/>
    <sheet name="收支预算总表" sheetId="2" r:id="rId2"/>
    <sheet name="基础信息情况表" sheetId="3" r:id="rId3"/>
    <sheet name="公用经费情况表" sheetId="4" r:id="rId4"/>
    <sheet name="聘用及其他人员" sheetId="5" r:id="rId5"/>
    <sheet name="项目支出明细表" sheetId="6" r:id="rId6"/>
    <sheet name="支出科目汇总表" sheetId="7" r:id="rId7"/>
    <sheet name="环卫及道路养护摸底表" sheetId="8" r:id="rId8"/>
  </sheets>
  <definedNames>
    <definedName name="_xlnm.Print_Titles" localSheetId="6">'支出科目汇总表'!$4:$5</definedName>
  </definedNames>
  <calcPr fullCalcOnLoad="1"/>
</workbook>
</file>

<file path=xl/sharedStrings.xml><?xml version="1.0" encoding="utf-8"?>
<sst xmlns="http://schemas.openxmlformats.org/spreadsheetml/2006/main" count="1771" uniqueCount="770">
  <si>
    <t>2020、2021年乡镇财政收入预计情况表</t>
  </si>
  <si>
    <t>乡镇 ：</t>
  </si>
  <si>
    <t>单位：万元</t>
  </si>
  <si>
    <t>2020年</t>
  </si>
  <si>
    <t>2021年</t>
  </si>
  <si>
    <t>预计当年收入</t>
  </si>
  <si>
    <t>上年结余资金</t>
  </si>
  <si>
    <t>预计年底扣款</t>
  </si>
  <si>
    <t>预计全年支出</t>
  </si>
  <si>
    <t>结转下年</t>
  </si>
  <si>
    <t>预计增幅</t>
  </si>
  <si>
    <t>表一</t>
  </si>
  <si>
    <t>2021年乡镇财政收支预算总表</t>
  </si>
  <si>
    <t>乡镇：</t>
  </si>
  <si>
    <t>收入</t>
  </si>
  <si>
    <t>支出</t>
  </si>
  <si>
    <t>项目</t>
  </si>
  <si>
    <t>金额</t>
  </si>
  <si>
    <t>一般公共预算收入</t>
  </si>
  <si>
    <t>一般公共预算支出</t>
  </si>
  <si>
    <t>当年体制资金收入</t>
  </si>
  <si>
    <t>人员经费支出</t>
  </si>
  <si>
    <t>公用经费支出</t>
  </si>
  <si>
    <t>当年扣款结算资金</t>
  </si>
  <si>
    <t>专项经费支出</t>
  </si>
  <si>
    <t>备注：1、一般公共预算收入＝当年体制资金收入+上年结余资金-当年扣款结算</t>
  </si>
  <si>
    <t>　　  2、一般公共预算支出＝人员经费支出＋公用经费支出＋专项经费支出</t>
  </si>
  <si>
    <r>
      <t xml:space="preserve">      3、一般公共预算收入</t>
    </r>
    <r>
      <rPr>
        <sz val="11"/>
        <rFont val="宋体"/>
        <family val="0"/>
      </rPr>
      <t>=一般公共预算支出</t>
    </r>
  </si>
  <si>
    <t>表二</t>
  </si>
  <si>
    <t>基础信息情况表</t>
  </si>
  <si>
    <t>人员公用经费合计          （万元）</t>
  </si>
  <si>
    <t>人员经费（万元）</t>
  </si>
  <si>
    <t>人数合计           （人）</t>
  </si>
  <si>
    <t>行政编制（人）</t>
  </si>
  <si>
    <t>事业编制（人）</t>
  </si>
  <si>
    <t>公用经费   （万元）</t>
  </si>
  <si>
    <t>办公面积（平米）</t>
  </si>
  <si>
    <t>车辆数</t>
  </si>
  <si>
    <t>在职</t>
  </si>
  <si>
    <t>离退休</t>
  </si>
  <si>
    <t>小计</t>
  </si>
  <si>
    <t>离休</t>
  </si>
  <si>
    <t>退休</t>
  </si>
  <si>
    <t>表三</t>
  </si>
  <si>
    <t>公用经费情况表</t>
  </si>
  <si>
    <t>合计</t>
  </si>
  <si>
    <t>公用经费</t>
  </si>
  <si>
    <t>在编人员</t>
  </si>
  <si>
    <t>聘用人员公用</t>
  </si>
  <si>
    <t>公车运维</t>
  </si>
  <si>
    <t>物业费</t>
  </si>
  <si>
    <t>招待费</t>
  </si>
  <si>
    <t>差旅费</t>
  </si>
  <si>
    <t>办公费</t>
  </si>
  <si>
    <t>邮寄费</t>
  </si>
  <si>
    <t>电话通讯费</t>
  </si>
  <si>
    <t>维修费</t>
  </si>
  <si>
    <t>培训费</t>
  </si>
  <si>
    <t>会议费</t>
  </si>
  <si>
    <t>福利费</t>
  </si>
  <si>
    <t>宣传费</t>
  </si>
  <si>
    <t>工会经费</t>
  </si>
  <si>
    <t>水电费</t>
  </si>
  <si>
    <t>离退休公用</t>
  </si>
  <si>
    <t>其他交通费</t>
  </si>
  <si>
    <t>其他</t>
  </si>
  <si>
    <t>表四</t>
  </si>
  <si>
    <t>聘用及其他人员情况表</t>
  </si>
  <si>
    <t>其他人员（人数）</t>
  </si>
  <si>
    <t>资金合计</t>
  </si>
  <si>
    <t>人数合计</t>
  </si>
  <si>
    <t>村官助理</t>
  </si>
  <si>
    <t>内退</t>
  </si>
  <si>
    <t>临时工</t>
  </si>
  <si>
    <t>协管员</t>
  </si>
  <si>
    <t>村干部</t>
  </si>
  <si>
    <t>安全员（镇负担）</t>
  </si>
  <si>
    <t>食品药品监督员</t>
  </si>
  <si>
    <t>环卫人员</t>
  </si>
  <si>
    <t>社会工作者</t>
  </si>
  <si>
    <t>巡防人员</t>
  </si>
  <si>
    <t>科室聘用人员</t>
  </si>
  <si>
    <t>企业退休人员</t>
  </si>
  <si>
    <t>其他各类人员</t>
  </si>
  <si>
    <r>
      <t>2614</t>
    </r>
    <r>
      <rPr>
        <b/>
        <sz val="6"/>
        <rFont val="宋体"/>
        <family val="0"/>
      </rPr>
      <t>（万元）</t>
    </r>
  </si>
  <si>
    <t>表五</t>
  </si>
  <si>
    <t>项目支出明细表</t>
  </si>
  <si>
    <t>序号</t>
  </si>
  <si>
    <t>项目属性（经常性/一般性）</t>
  </si>
  <si>
    <t>项目名称（摘要）</t>
  </si>
  <si>
    <t>功能分类</t>
  </si>
  <si>
    <t>经济分类</t>
  </si>
  <si>
    <t>项目依据</t>
  </si>
  <si>
    <t>项目说明</t>
  </si>
  <si>
    <t>科目代码（七位）</t>
  </si>
  <si>
    <t>科目名称</t>
  </si>
  <si>
    <t>科目代码（五位）</t>
  </si>
  <si>
    <t>经常性</t>
  </si>
  <si>
    <t>律师费</t>
  </si>
  <si>
    <t>行政运行</t>
  </si>
  <si>
    <t>其他商品和服务支出</t>
  </si>
  <si>
    <t>常规性支出</t>
  </si>
  <si>
    <t>政府聘用律师年费用</t>
  </si>
  <si>
    <t>订阅款</t>
  </si>
  <si>
    <t>期刊等订阅费用</t>
  </si>
  <si>
    <t>困难妇女慰问金</t>
  </si>
  <si>
    <t>其他群众团体事务支出</t>
  </si>
  <si>
    <t>其他对个人和家庭的补助</t>
  </si>
  <si>
    <t>春节期间用于慰问本镇家庭条件困难的妇女同志。</t>
  </si>
  <si>
    <t>三八节活动</t>
  </si>
  <si>
    <t>三八妇女节期间，对本镇基层妇女干部培训学习及活动的费用。</t>
  </si>
  <si>
    <t>精准帮扶活动经费</t>
  </si>
  <si>
    <t>《关于北京市共青团助力生活困难家庭精准帮扶工作实施意见》</t>
  </si>
  <si>
    <t>组织参观博物馆、学习“小课堂”、集体观影、定向帮扶等活动，开展“两节慰问”等。</t>
  </si>
  <si>
    <t>学雷锋志愿服务活动经费</t>
  </si>
  <si>
    <t>开展环境保护、植树、关爱老人等系列志愿服务活动</t>
  </si>
  <si>
    <t>五四活动项目经费</t>
  </si>
  <si>
    <t>开展评优评先、户外拓展、绿色骑行、文化宣传等系列活动</t>
  </si>
  <si>
    <t>垃圾分类桶前值守志愿服务活动经费</t>
  </si>
  <si>
    <t>开展垃圾分类守桶、护桶、分类宣传等系列活动</t>
  </si>
  <si>
    <t>青年培养教育</t>
  </si>
  <si>
    <t>组织集体培训、体验参观团课等活动</t>
  </si>
  <si>
    <t>区人大代表履职经费</t>
  </si>
  <si>
    <t>其他人大事务支出</t>
  </si>
  <si>
    <t>30399</t>
  </si>
  <si>
    <t>依据区里召开的会议次数测算（我镇现有区人大表19人，6000元/人/次)</t>
  </si>
  <si>
    <t>镇人大代表履职经费</t>
  </si>
  <si>
    <t>依据镇里召开的会议次数测算（我镇现有镇代表67名，3000元/人/次，每年2次）</t>
  </si>
  <si>
    <t>代表联系选民工作站点日常办公经费</t>
  </si>
  <si>
    <t>根据工作要求开展代表联系选民活动，为全镇8个选民工作站点配备档案材料、学习资料、办公用品等</t>
  </si>
  <si>
    <t>《北京人大》报刊订阅费</t>
  </si>
  <si>
    <t>区人大工作要求，需为全镇67名人大代表和代表小组工作人员订阅《北京人大》杂志</t>
  </si>
  <si>
    <t>2021年区镇两级代表换届选举经费</t>
  </si>
  <si>
    <t>代表法</t>
  </si>
  <si>
    <t>根据8个选区选民数测算，共约4万人（60元/人）</t>
  </si>
  <si>
    <t>人大代表补选等其他经费</t>
  </si>
  <si>
    <t>用于领导班子人事变动，需召开镇人代会补选人大代表时使用</t>
  </si>
  <si>
    <t>食堂餐厅加班费</t>
  </si>
  <si>
    <t>机关服务</t>
  </si>
  <si>
    <t>《餐厅服务合同》</t>
  </si>
  <si>
    <t>镇政府食堂、政务中心食堂，安监食堂、城管食堂，人员加班费平均每季度15000元，一年60000元。</t>
  </si>
  <si>
    <t>食堂燃气费</t>
  </si>
  <si>
    <t>镇政府食堂、城管食堂、安监食堂，购买燃气费一年平均30000元。</t>
  </si>
  <si>
    <t>食堂日杂费</t>
  </si>
  <si>
    <t>镇政府食堂、安监食堂、政务中心食堂、城管食堂，日杂费用平均每个月70000元，一年840000元。</t>
  </si>
  <si>
    <t>保安服务费</t>
  </si>
  <si>
    <t>《保安服务合同》</t>
  </si>
  <si>
    <t>镇政府保安14人，每季度189000元，一年756000元。政务中心保安12人，每季度162000元，一年648000元。保安服务费共1404000元。</t>
  </si>
  <si>
    <t>工程款</t>
  </si>
  <si>
    <t>其他资本性支出</t>
  </si>
  <si>
    <t>镇政府办公楼及下属部门防水工程，水电改造工程，社区改造等。</t>
  </si>
  <si>
    <t>办公家具设备租赁费</t>
  </si>
  <si>
    <t>参照上一年度</t>
  </si>
  <si>
    <t>镇政府及下属部门办公家具设备租赁费平均一年2220000元。</t>
  </si>
  <si>
    <t>办公家具购置费</t>
  </si>
  <si>
    <t>真政府及下属部门办公家具购置费平均一年1271500元。</t>
  </si>
  <si>
    <t>民兵集结执勤</t>
  </si>
  <si>
    <t>其他公共安全支出</t>
  </si>
  <si>
    <t>国家重大会议安保、执勤，民兵装备购买。</t>
  </si>
  <si>
    <t>退役军人一次性生活补贴</t>
  </si>
  <si>
    <t>30303</t>
  </si>
  <si>
    <t>退职（役）费</t>
  </si>
  <si>
    <t>马政发[2013]9号文。《北京市通州区马驹桥镇人民政府关于促进全镇征兵工作的若干实施意见》（暂行）</t>
  </si>
  <si>
    <t>2021年每名退伍军人发放一次性生活补贴20000元，预计退伍10人，共计200000元。</t>
  </si>
  <si>
    <t>党报党刊以及统战、工商联等报刊征订工作</t>
  </si>
  <si>
    <t>其他宣传事务支出</t>
  </si>
  <si>
    <t>按照区委宣传部下达的征订任务征订：人民日报、北京日报、求是、前线、新华每日电讯、通州时讯等报刊，具体报纸价格以当年报刊价格为准</t>
  </si>
  <si>
    <t>魅力马桥官方微信平台宣传费用</t>
  </si>
  <si>
    <t>政府购买服务项目</t>
  </si>
  <si>
    <t>魅力马桥官方微信平台的日常运营、微聚合平台的建立以及微信编辑和推送</t>
  </si>
  <si>
    <t>对外宣传工作</t>
  </si>
  <si>
    <t>社会面宣传（创城、移风易俗、美丽乡村建设等方面各类公益广告制作）；全镇各部门宣传费用</t>
  </si>
  <si>
    <t>机关干部及村主要干部探访慰问经费</t>
  </si>
  <si>
    <t>其他组织事务支出</t>
  </si>
  <si>
    <t>30199</t>
  </si>
  <si>
    <t>其他工资福利支出</t>
  </si>
  <si>
    <t>机关、村干部探访慰问规定</t>
  </si>
  <si>
    <t>机关干部、村主要干部探访慰问规定</t>
  </si>
  <si>
    <t>党员干部培训经费</t>
  </si>
  <si>
    <t>各类人员参加市、区、镇组织的各类培训的交通费、午餐费、场地费以及聘请老师讲课的培训经费。</t>
  </si>
  <si>
    <t>党代会年会经费</t>
  </si>
  <si>
    <t>参照区党代表履职经费标准确定的镇党代表履职经费。</t>
  </si>
  <si>
    <t>基层党组织党建活动经费</t>
  </si>
  <si>
    <t>对民间非盈利组织和群众性自治组织补贴</t>
  </si>
  <si>
    <t>《关于做好基层党组织工作和活动经费相关工作的通知》</t>
  </si>
  <si>
    <t>村、社区、机关党支部每名党员400元，用于支部开展党员教育培训及组织开展各类党建活动</t>
  </si>
  <si>
    <t>党建品牌创建</t>
  </si>
  <si>
    <t>区里要求</t>
  </si>
  <si>
    <t>主要用第三方社会服务机构协助开展的党建品牌创建活动.</t>
  </si>
  <si>
    <t>老干部大学工作经费</t>
  </si>
  <si>
    <t>开展各种教育培训活动时，在区专项资金不够的时候使用</t>
  </si>
  <si>
    <t>困难党员慰问</t>
  </si>
  <si>
    <t>生活补助</t>
  </si>
  <si>
    <t>七一及春节期间慰问</t>
  </si>
  <si>
    <t>老党员生活补助</t>
  </si>
  <si>
    <t>一年两次的老党员测评后的补助</t>
  </si>
  <si>
    <t>7.1等各类党建活动经费</t>
  </si>
  <si>
    <t>主要用于举办庆七一及其他党建类活动的各项费用</t>
  </si>
  <si>
    <t>农村实用人才</t>
  </si>
  <si>
    <t>主要用于实用人才各类培训、实训基地打造。</t>
  </si>
  <si>
    <t>物业、房补类</t>
  </si>
  <si>
    <t>津贴补贴</t>
  </si>
  <si>
    <t>住房公积金类</t>
  </si>
  <si>
    <t>住房公积金</t>
  </si>
  <si>
    <t>30113</t>
  </si>
  <si>
    <t>临时工、社工、党务工作者工资</t>
  </si>
  <si>
    <t>事业运行</t>
  </si>
  <si>
    <t>基本工资</t>
  </si>
  <si>
    <t>日常工资、过节费及各类奖金、加值班</t>
  </si>
  <si>
    <t>离任书记补贴</t>
  </si>
  <si>
    <t>马发{2013}5号文件</t>
  </si>
  <si>
    <t>每月发放镇级离任书记补贴</t>
  </si>
  <si>
    <t>编外人员招聘费用</t>
  </si>
  <si>
    <t>向区人保局     申请要求</t>
  </si>
  <si>
    <t>每年招聘</t>
  </si>
  <si>
    <t>镇图书馆运营费</t>
  </si>
  <si>
    <t>其他文化支出</t>
  </si>
  <si>
    <t>根据镇图书馆的合同</t>
  </si>
  <si>
    <t>根据镇图书馆的运营内容确定金额</t>
  </si>
  <si>
    <t>正版化软件</t>
  </si>
  <si>
    <t>区正版化工作群提出的工作要求</t>
  </si>
  <si>
    <t>购置正版化软件</t>
  </si>
  <si>
    <t>区纪委要求订阅的期刊、报纸</t>
  </si>
  <si>
    <t>其他纪检监察事务支出</t>
  </si>
  <si>
    <t>1.《中国纪检监察报》 日报，约4万元/年；
 2.《中国纪检监察》 半月刊 约0.35万元/年；
 3.《党风廉政建设》 中纪委内参 约0.3万元/年</t>
  </si>
  <si>
    <t>教育培训及书籍材料</t>
  </si>
  <si>
    <t>教育培训及资料费10万元</t>
  </si>
  <si>
    <t>工作补贴</t>
  </si>
  <si>
    <t>其他农业支出</t>
  </si>
  <si>
    <t xml:space="preserve">村级财务专管员工作补贴：全镇45个村，每村1人。每人每月补贴50元，全年每人补贴600元。 </t>
  </si>
  <si>
    <t>造价咨询及招标代理服务费</t>
  </si>
  <si>
    <t>建设市场管理与监督</t>
  </si>
  <si>
    <t>委托业务费</t>
  </si>
  <si>
    <t>《建设工程造价咨询合同》、《招标代理服务收费管理暂行办法》（计价格【2002】1980号）、《北京市建设工程造价咨询参考费用》（京价协【2015】011号）等取费文件</t>
  </si>
  <si>
    <t>政府投资和村级投资建设项目全过程造价咨询及招投标代理</t>
  </si>
  <si>
    <t>工程监理服务费</t>
  </si>
  <si>
    <t>《建设工程委托监理合同》、《建设工程监理与相关服务收费管理规定》发改价格2007【670】号文</t>
  </si>
  <si>
    <t>政府投资和村级投资建设项目全过程工程监理</t>
  </si>
  <si>
    <t>三农补贴资金</t>
  </si>
  <si>
    <t>马政发〔2016〕9号《2016年马驹桥镇 “三农”扶持政策》</t>
  </si>
  <si>
    <t>各种补贴奖励、新农村基础设施管护配套资金、农村基础设施建设补贴资金等</t>
  </si>
  <si>
    <t>燃气、电路等方面保险</t>
  </si>
  <si>
    <t>通政会【2017】256号关于研究通州区“煤改气”工程安全运行管理有关问题的会议纪要；京管函【2017】719号北京市城市管理委员会关于做好农村“煤改气”安全管理工作的意见</t>
  </si>
  <si>
    <t>农村用电、用气安全保障</t>
  </si>
  <si>
    <t>饮用水检测</t>
  </si>
  <si>
    <t>镇内招投标签订合同</t>
  </si>
  <si>
    <t>32个平房村饮用水井及点位检测</t>
  </si>
  <si>
    <t>指导员队伍</t>
  </si>
  <si>
    <t>未开标</t>
  </si>
  <si>
    <t>美丽乡村人居环境指导员队伍</t>
  </si>
  <si>
    <t>河长制管护</t>
  </si>
  <si>
    <t>《通州.北京市行政副中心水务发展规划》、镇政府与北京通州马驹桥集体林场签定委托合同</t>
  </si>
  <si>
    <t>镇域内沟渠河道管护工作</t>
  </si>
  <si>
    <t>防汛物资</t>
  </si>
  <si>
    <t>两个水务所每所30万元购买防汛物资</t>
  </si>
  <si>
    <t>防汛物资购置</t>
  </si>
  <si>
    <t>污泥处置</t>
  </si>
  <si>
    <t>BOT协议</t>
  </si>
  <si>
    <t>BOT项目污水处理站产生的污泥处置服务费。</t>
  </si>
  <si>
    <t>污水处理</t>
  </si>
  <si>
    <t>以镇政府为主体建设的污水处理站污水处理费，</t>
  </si>
  <si>
    <t>中心镇排水清淤工程</t>
  </si>
  <si>
    <t>汛前清理排水沟渠，确保行洪（每年防汛工作意见）</t>
  </si>
  <si>
    <t>每年对镇中心区管沟进行汛期前排水清淤工程。</t>
  </si>
  <si>
    <t>2020年养护工作监理费</t>
  </si>
  <si>
    <t>其他林业支出</t>
  </si>
  <si>
    <t>监理合同</t>
  </si>
  <si>
    <t>2020年合同金额48.8万元；已付预付款14.64万元；2021年付进度款34.17万元</t>
  </si>
  <si>
    <t>园林废弃物资源化处理成套制造设备采购</t>
  </si>
  <si>
    <t>采购合同</t>
  </si>
  <si>
    <t>2020年合同金额114.9万元；已付预付款57.45万元；进度款45.96万元。2021年付质保金11.50万元。</t>
  </si>
  <si>
    <t>百朵园工程</t>
  </si>
  <si>
    <t>合同、补充协议</t>
  </si>
  <si>
    <t>合同、协议金额376.238798万元；2019年已付预付款69.166149万元，进度款207.498447万元，2020年付进度款88.287038万元；2021年付质保金11.287165万元。</t>
  </si>
  <si>
    <t>小松垡土地款</t>
  </si>
  <si>
    <t>合同</t>
  </si>
  <si>
    <t>地租</t>
  </si>
  <si>
    <t>教育活动经费</t>
  </si>
  <si>
    <t>其他公安支出</t>
  </si>
  <si>
    <t>1、活动经费：用于管理员业务培训、出租房屋“一户一档”工程建设、创先争优等其他活动，需用资金10万元               2、印刷费用：用于印制《马驹桥镇居住人员登记簿》、《出租房屋登记备案证明》等6万元</t>
  </si>
  <si>
    <t>流管员工作服经费</t>
  </si>
  <si>
    <t>40名流管员，每人每套3000元，需要资金12万元</t>
  </si>
  <si>
    <t>辅警服务费</t>
  </si>
  <si>
    <t>常规性支出（中标通知书）</t>
  </si>
  <si>
    <t>166人，每人每月5280元。</t>
  </si>
  <si>
    <t>镇巡防队员工资、保险、福利费</t>
  </si>
  <si>
    <t>70人，1、工资每人每月2200元；2、保险每人每月1700元；3、过节费每人每年1000元；4、队长补助，年需1万元；5、奖励费（协助破案或提供重要线索）20万元。</t>
  </si>
  <si>
    <t>禁毒社工工资</t>
  </si>
  <si>
    <t>常规性支出（统一拨款时区禁毒办下发文件）</t>
  </si>
  <si>
    <t>3个人，每人每月10000元（包括工资、保险、管理费等），马驹桥财政承担50%。</t>
  </si>
  <si>
    <t>禁毒工作活动经费</t>
  </si>
  <si>
    <t>组织进校园、进社区、进村庄等禁毒活动。</t>
  </si>
  <si>
    <t>镇巡防队员工作服装</t>
  </si>
  <si>
    <t>70人，每人每套3000元。</t>
  </si>
  <si>
    <t>区综治办订制报刊杂志费</t>
  </si>
  <si>
    <t>常规性支出（每年订杂志前区综治办会下发文件）</t>
  </si>
  <si>
    <t>根据区综治办要求订制的《长安杂志》、《法制日报》、《综治年鉴》</t>
  </si>
  <si>
    <t>对讲机服务费</t>
  </si>
  <si>
    <t>24台对讲机，每台每年服务费200元。</t>
  </si>
  <si>
    <t>特殊人群管控费</t>
  </si>
  <si>
    <t>常规支出</t>
  </si>
  <si>
    <t>精神病重点人看护、入院治疗等</t>
  </si>
  <si>
    <t>各村维稳安保费</t>
  </si>
  <si>
    <t>各重点时期均要根据防控等级，按照1+X的标准码放群防群治力量进行巡逻、看护，每年会根据各村(社区）的点位数、发动力量数和管控情况，向各村（社区）拨付维稳安保、社会面防控费。每村约6-10万不等。</t>
  </si>
  <si>
    <t>社会治安挂账整治</t>
  </si>
  <si>
    <t>每年市、区综治办都会给各街、镇挂账社会治安重点地区，利用一年的时间进行整治。</t>
  </si>
  <si>
    <t>综治中心提升建设费</t>
  </si>
  <si>
    <t>镇、村综治中心日常运转及示范村提升工作等。</t>
  </si>
  <si>
    <t>人民调解经费</t>
  </si>
  <si>
    <t>其他司法支出</t>
  </si>
  <si>
    <t>经常性支出</t>
  </si>
  <si>
    <t>组织开展人民调解员培训</t>
  </si>
  <si>
    <t>安置帮教经费</t>
  </si>
  <si>
    <t>走访慰问困难帮教人员；
进行临时性救助</t>
  </si>
  <si>
    <t>社区矫正经费</t>
  </si>
  <si>
    <t>对社区矫正对象进行培训；对困难人员进行临时性救助</t>
  </si>
  <si>
    <t>信访回复信访件邮寄费用</t>
  </si>
  <si>
    <t>根据市、区规范信访告知书、答复意见书送达要求，镇信访办对向信访人出具的信访告知书、处理意见书必须送达信访人。如若不能当面送达，需通过邮寄方式（挂号信）送达信访人。挂号信邮寄一封信件大约3-5元。</t>
  </si>
  <si>
    <t xml:space="preserve">历史遗留信访问题解决资金
</t>
  </si>
  <si>
    <t xml:space="preserve"> 1.重点人管控费用（15万元）
 2.重点时期执勤费用（5万元）
 3.解决信访疑难问题预计支付费用（50万元）</t>
  </si>
  <si>
    <t>协管员工资补及助</t>
  </si>
  <si>
    <t>共计7人</t>
  </si>
  <si>
    <t>食堂支出</t>
  </si>
  <si>
    <t>政府购买服务</t>
  </si>
  <si>
    <t>大杜社及金桥两个食堂</t>
  </si>
  <si>
    <t>交通费</t>
  </si>
  <si>
    <t>电瓶车10个，租车1辆</t>
  </si>
  <si>
    <t>办公耗材、复印纸等用品</t>
  </si>
  <si>
    <t>通信费</t>
  </si>
  <si>
    <t>办公电话20部</t>
  </si>
  <si>
    <t>日常辖区防火、防盗、防电信诈骗宣传</t>
  </si>
  <si>
    <t>日常用品</t>
  </si>
  <si>
    <t>劳保用品</t>
  </si>
  <si>
    <t>基础维护</t>
  </si>
  <si>
    <t>电脑，空调，打印机198部维护</t>
  </si>
  <si>
    <t>办案经费</t>
  </si>
  <si>
    <t>食品、餐费、检查费、运输费、翻译、邮寄</t>
  </si>
  <si>
    <t>燃气费</t>
  </si>
  <si>
    <t>食堂用气</t>
  </si>
  <si>
    <t>人员工资</t>
  </si>
  <si>
    <t>食堂6人、保洁3人、户籍2人、档案室2人（共13人）</t>
  </si>
  <si>
    <t>伙食费</t>
  </si>
  <si>
    <t>民警117人+保安辅警、巡防、外单位等70人，</t>
  </si>
  <si>
    <t>电子信息服务</t>
  </si>
  <si>
    <t>网络维修、维护等，</t>
  </si>
  <si>
    <t>通讯费用</t>
  </si>
  <si>
    <t>电话、网络，</t>
  </si>
  <si>
    <t>基建维护</t>
  </si>
  <si>
    <t>照明、给水、等设施维修。</t>
  </si>
  <si>
    <t>社区治安安全防范宣传</t>
  </si>
  <si>
    <t>横幅、传单、照片、影像、宣传栏等。2000元/月</t>
  </si>
  <si>
    <t>办公用品</t>
  </si>
  <si>
    <t>纸、笔、墨、夹子、墨盒等。</t>
  </si>
  <si>
    <t>消毒水、洗手液、墩布、垃圾袋等。</t>
  </si>
  <si>
    <t>拟新建合生世界村社区办公用房房屋租赁项目</t>
  </si>
  <si>
    <t>其他城乡社区管理事务支出</t>
  </si>
  <si>
    <t>根据《中共北京市委办公厅、北京市人民政府办公厅印发&lt;关于全面加强城乡社区居民委员会建设工作的意见&gt;的通知》（京办发【2011】26号）要求社区办公用房面积须达到350平方米。经核实，因该小区社区用房面积不足，与开发商协调租赁381.19㎡办公用房，租赁费2元/天/㎡，全年租金为27.84万元</t>
  </si>
  <si>
    <t>拟新建合生世界花园社区办公用房房屋租赁项目</t>
  </si>
  <si>
    <t>根据《中共北京市委办公厅、北京市人民政府办公厅印发&lt;关于全面加强城乡社区居民委员会建设工作的意见&gt;的通知》（京办发【2011】26号）要求社区办公用房面积须达到350平方米。经核实小区规划建筑面积为250㎡，不足面积租赁115.54㎡办公用房，租赁费2元/天/㎡，全年租金为8.44万元</t>
  </si>
  <si>
    <t>“马桥近邻：品牌打造及运营</t>
  </si>
  <si>
    <t>合同协议</t>
  </si>
  <si>
    <t>“马驹桥近邻”品牌打造及活动运营服务将于2021年8月结束，合同为期一年，后续还需开展此项服务</t>
  </si>
  <si>
    <t>金数据服务</t>
  </si>
  <si>
    <t>金数据服务可提高社区工作效率，方便快捷征求居民意见建议，提升社区管理工作水平，其服务将于2021年5月结束，合同为期一年，后续还需其进行服务</t>
  </si>
  <si>
    <t>《社区》杂志</t>
  </si>
  <si>
    <t>根据通州区民政局关于《社区》杂志征订工作的通知</t>
  </si>
  <si>
    <t>根据民政局要求订阅《社区》杂志12本，每本15元，全年每套（24本）360元</t>
  </si>
  <si>
    <t>十个社区管理用房物业费</t>
  </si>
  <si>
    <t>新海北里社区0.33万元、新海南里社区0.26万元、新海祥和社区0.3万元、宏仁社区1万元、国风美仑社区1.5万元、香雪兰溪社区0.85万元、富力尚悦居社区1万元、逸景家园社区3万元、兴贸北街社区1.2万元，瑞晶苑社区免交物业费</t>
  </si>
  <si>
    <t>十个社区管理用房供暖费</t>
  </si>
  <si>
    <t>新海北里社区1.2万元、新海南里社区1万元、新海祥和社区1万元、宏仁社区1.4万元、国风美仑社区1.5万元、香雪兰溪社区0.6万元、富力尚悦居社区1.3万元、逸景家园社区2万元、兴贸北街社区1.5万元</t>
  </si>
  <si>
    <t>十个社区管理用房水费</t>
  </si>
  <si>
    <t>社区常规性支出，每个社区1万元</t>
  </si>
  <si>
    <t>十个社区管理用房电费</t>
  </si>
  <si>
    <t>社区常规性支出，每个社区2万元</t>
  </si>
  <si>
    <t>宏仁社区居委会网络维护费</t>
  </si>
  <si>
    <t>根据上一次合同和申请，此次申报2021.7至2024.7网络维护费，每年8400元，三年一缴费。</t>
  </si>
  <si>
    <t>瑞晶苑社区居委会网络维护费</t>
  </si>
  <si>
    <t>瑞晶苑社区办公室房屋改造装修</t>
  </si>
  <si>
    <t>瑞晶苑社区拟搬到一楼办公，现有的办公用房作为居民活动场所，故需对一楼办公用房进行改造装修，房屋面积为100㎡，拟按照1200元/㎡计算，预计装修费约12万元。</t>
  </si>
  <si>
    <t>社区文体活动中心取暖费</t>
  </si>
  <si>
    <t>香雪兰溪1.3万元、宏仁社区2.7万元、富力尚悦居社区4.5万元、兴贸北街1.2万元</t>
  </si>
  <si>
    <t>社区文体用房物业费</t>
  </si>
  <si>
    <t>香雪兰溪1.4万元、宏仁社区2.7万元、富力尚悦居社区3.6万元、兴贸北街1.5万元</t>
  </si>
  <si>
    <t>一般性</t>
  </si>
  <si>
    <t>社区社会组织孵化资金</t>
  </si>
  <si>
    <t>用于200个社区社会组织孵化及建设等用途使用</t>
  </si>
  <si>
    <t>通州区马驹桥镇网格平台运营服务外包项目</t>
  </si>
  <si>
    <t>其他城乡社区公共设施支出</t>
  </si>
  <si>
    <t>《通州区马驹桥镇网格平台运营服务外包合同》</t>
  </si>
  <si>
    <t>我镇聘请第三方机构负责12346系统值守、案件派遣、案件核实、督办提醒、电话回访、剔除挂账、数据分析等工作</t>
  </si>
  <si>
    <t>马驹桥镇网格办4G专网工作人员与12345工作人员服务项目</t>
  </si>
  <si>
    <t>《马驹桥镇网格办4G专网工作人员与12345工作人员服务合同》</t>
  </si>
  <si>
    <t>我镇聘请第三方机构负责视频监控系统应急值守和网格系统值守、案件派遣等工作</t>
  </si>
  <si>
    <t>等保测评项目</t>
  </si>
  <si>
    <t>信息系统等保测评</t>
  </si>
  <si>
    <t>根据北京市公安局通州分局下发的《信息系统安全等级保护限期整改通知书》要求，需要对信息系统按照规定进行信息等级保护备案</t>
  </si>
  <si>
    <t>机房维护</t>
  </si>
  <si>
    <t>对机房进行日常维护，定期检查硬件、软件设施</t>
  </si>
  <si>
    <t>红十字会订阅报刊</t>
  </si>
  <si>
    <t>其他残疾人事业支出</t>
  </si>
  <si>
    <t>每年订阅《中国红十字报》和《博爱》各一份</t>
  </si>
  <si>
    <t>困难教师慰问</t>
  </si>
  <si>
    <t>其他普通教育支出</t>
  </si>
  <si>
    <t>每位困难教职工2000元</t>
  </si>
  <si>
    <t>艺术节活动费</t>
  </si>
  <si>
    <t>艺术节会场布置、为参演学生发放小奖品</t>
  </si>
  <si>
    <t>六一儿童节慰问费</t>
  </si>
  <si>
    <t>小学8所、幼儿园3所，每校2万元，共计22万</t>
  </si>
  <si>
    <t>“四证”审核办公经费</t>
  </si>
  <si>
    <t>审核历时约15天，需要相关办公材料</t>
  </si>
  <si>
    <t>村办幼儿园项目服务费</t>
  </si>
  <si>
    <t>《通州区村办幼儿园项目合作框架协议》</t>
  </si>
  <si>
    <t>每月需支付培文公司服务费11.5万，另有村办园玩教具及园所维修等常规费用。</t>
  </si>
  <si>
    <t>中考资金</t>
  </si>
  <si>
    <t>马驹桥学校和大杜社中学实际申请为准</t>
  </si>
  <si>
    <t>看饭班补助</t>
  </si>
  <si>
    <t>值守饭班教师在190-200人/学期，费用标准20元/人/天，全年共计约80万元。</t>
  </si>
  <si>
    <t>小学生乘车补助</t>
  </si>
  <si>
    <t>《马驹桥镇关于小学生上下学交通补助方案》</t>
  </si>
  <si>
    <t>根据距离马驹桥中心镇区的远近乘车补助从200元至400元/生不等。</t>
  </si>
  <si>
    <t>元旦春节慰问</t>
  </si>
  <si>
    <t>其他民政管理事务支出</t>
  </si>
  <si>
    <t>截止2020年10月9日，我镇共有129户低保家庭，2户低收入家庭，12名特困供养人员。以家庭为单位慰问低保、低收入家庭和特困人员，每户3300元标准。</t>
  </si>
  <si>
    <t>移风易俗红白事简办奖励（对事主）</t>
  </si>
  <si>
    <t>马驹桥镇红白事办理奖惩办法</t>
  </si>
  <si>
    <t>按季度发放（2021年1月、4月、7月、10月）白事简办每件奖励3000元，在永安公墓首次购买碑式墓地且白事简办的事主每个墓再奖励3000元；红事简办每件奖励1000元。</t>
  </si>
  <si>
    <t>移风易俗红白事简办奖励（对各村）</t>
  </si>
  <si>
    <t>各村（社区）一个年度内（上年7月至当年6月）红白事办理总数中，符合简办要求的达到80%以上，评定为“优”， 符合简办要求的每宗给予2000元奖励；达到70%以上，评定为“良”， 符合简办要求的每宗给予1500元奖励；达到60%以上，评定为“合格”，符合简办要求的每宗给予1000元奖励；60%以下，评定为不合格，无任何奖励。</t>
  </si>
  <si>
    <t>农低保及低收入和特困人员燃煤自采暖补助</t>
  </si>
  <si>
    <t>通州区民政局  通州区财政局  关于通州区城乡低保、低收入家庭和分散供养特困人员采暖救助的实施意见（草拟稿）</t>
  </si>
  <si>
    <t>2021年11月，农低保及低收入和特困人员约200户，每户镇级负担900元。</t>
  </si>
  <si>
    <t>农低保及低收入和特困人员医疗救助金</t>
  </si>
  <si>
    <t>京民社救发[2015]346号 关于调整规范城乡社会救助对象医疗救助申请审批程序有关问题的通知</t>
  </si>
  <si>
    <t>2021年11月，农低保及低收入和特困对象医疗费用救助按文件规定的百分比进行救助。</t>
  </si>
  <si>
    <t>回族节日慰问</t>
  </si>
  <si>
    <t>2021年5月、12月，回族圣纪节慰问1万元、开斋节慰问5万元。</t>
  </si>
  <si>
    <t>付北门口村代管回民墓地和祥和社区办事房的管理费</t>
  </si>
  <si>
    <t>2017年1月17日第一次镇长办公会</t>
  </si>
  <si>
    <t>2021年5月，每年拨付一次。</t>
  </si>
  <si>
    <t>重阳节高龄老人慰问金</t>
  </si>
  <si>
    <t>预计160人。慰问标准为100岁以上老人每人5000元、95-99岁老人每人3000元、90-94岁老人每人2000元。</t>
  </si>
  <si>
    <t>农业户口独生子女父母各项奖励费</t>
  </si>
  <si>
    <t>其他计划生育事务支出</t>
  </si>
  <si>
    <t xml:space="preserve"> 京计生委字[2003]112号关于落实《北京市人口与计划生育条例》规定的有关奖励等问题的通知  马政发[2006]7号关于发放独生子女父母奖励费的决定</t>
  </si>
  <si>
    <t>预计独生子女父母1950人，每人每年60元，共11.7万元；享受一次性奖励233人，每人1000元，共23.3万元</t>
  </si>
  <si>
    <t>春节慰问</t>
  </si>
  <si>
    <t>《中华人民共和国人口与计划生育法》《北京市人口与计划生育条例》</t>
  </si>
  <si>
    <r>
      <rPr>
        <b/>
        <sz val="10"/>
        <rFont val="方正仿宋_GBK"/>
        <family val="0"/>
      </rPr>
      <t>预计失独家庭</t>
    </r>
    <r>
      <rPr>
        <sz val="10"/>
        <rFont val="方正仿宋_GBK"/>
        <family val="0"/>
      </rPr>
      <t xml:space="preserve">52户，每户3000元，共15.6万元；     </t>
    </r>
    <r>
      <rPr>
        <b/>
        <sz val="10"/>
        <rFont val="方正仿宋_GBK"/>
        <family val="0"/>
      </rPr>
      <t>独生子女伤残</t>
    </r>
    <r>
      <rPr>
        <sz val="10"/>
        <rFont val="方正仿宋_GBK"/>
        <family val="0"/>
      </rPr>
      <t xml:space="preserve">家庭20户，每户3000元，6万元；  </t>
    </r>
    <r>
      <rPr>
        <b/>
        <sz val="10"/>
        <rFont val="方正仿宋_GBK"/>
        <family val="0"/>
      </rPr>
      <t>独生子女困难户</t>
    </r>
    <r>
      <rPr>
        <sz val="10"/>
        <rFont val="方正仿宋_GBK"/>
        <family val="0"/>
      </rPr>
      <t>30户，每户1000元，共3万元；</t>
    </r>
  </si>
  <si>
    <t>独生子女低保补助</t>
  </si>
  <si>
    <t>《通政办发（2003）2号文件》</t>
  </si>
  <si>
    <t>预计25户，每户100元（每户200元，区、镇各负担50%）</t>
  </si>
  <si>
    <t>公共卫生</t>
  </si>
  <si>
    <r>
      <rPr>
        <b/>
        <sz val="10"/>
        <rFont val="方正仿宋_GBK"/>
        <family val="0"/>
      </rPr>
      <t>1、</t>
    </r>
    <r>
      <rPr>
        <sz val="10"/>
        <rFont val="方正仿宋_GBK"/>
        <family val="0"/>
      </rPr>
      <t>北京市通州区创建慢病示范区领导小组办公室通创慢办〔2017〕1号，关于印发《通州区创建国家级慢病综合防控示范区工作方案》的通知。</t>
    </r>
    <r>
      <rPr>
        <b/>
        <sz val="10"/>
        <rFont val="方正仿宋_GBK"/>
        <family val="0"/>
      </rPr>
      <t>2、</t>
    </r>
    <r>
      <rPr>
        <sz val="10"/>
        <rFont val="方正仿宋_GBK"/>
        <family val="0"/>
      </rPr>
      <t>《中华人民共和国献血法》、《通州区2020年献血实施方案》、《马驹桥镇献血通知》</t>
    </r>
    <r>
      <rPr>
        <b/>
        <sz val="10"/>
        <rFont val="方正仿宋_GBK"/>
        <family val="0"/>
      </rPr>
      <t>3、</t>
    </r>
    <r>
      <rPr>
        <sz val="10"/>
        <rFont val="方正仿宋_GBK"/>
        <family val="0"/>
      </rPr>
      <t>北京市爱国卫生运动</t>
    </r>
    <r>
      <rPr>
        <b/>
        <sz val="10"/>
        <rFont val="方正仿宋_GBK"/>
        <family val="0"/>
      </rPr>
      <t xml:space="preserve"> 4、</t>
    </r>
    <r>
      <rPr>
        <sz val="10"/>
        <rFont val="方正仿宋_GBK"/>
        <family val="0"/>
      </rPr>
      <t>国家级卫生乡镇创建工作</t>
    </r>
  </si>
  <si>
    <r>
      <rPr>
        <b/>
        <sz val="10"/>
        <rFont val="方正仿宋_GBK"/>
        <family val="0"/>
      </rPr>
      <t>1、慢病创建：</t>
    </r>
    <r>
      <rPr>
        <sz val="10"/>
        <rFont val="方正仿宋_GBK"/>
        <family val="0"/>
      </rPr>
      <t>各成员单位对本部门开展慢病防控工作给予经费支持并对使用经费进行管理，确保专款专用。</t>
    </r>
    <r>
      <rPr>
        <b/>
        <sz val="10"/>
        <rFont val="方正仿宋_GBK"/>
        <family val="0"/>
      </rPr>
      <t>2、无偿献血：</t>
    </r>
    <r>
      <rPr>
        <sz val="10"/>
        <rFont val="方正仿宋_GBK"/>
        <family val="0"/>
      </rPr>
      <t xml:space="preserve"> 补贴标准：每位上站人员给予25元早餐费。体检合格参加无偿献血的人员给予补助的标准为：献血200毫升补助800元，献血400毫升补助1600元，（2020年献血任务完成857单位，171400ml血量，每个单位200毫升）</t>
    </r>
    <r>
      <rPr>
        <b/>
        <sz val="10"/>
        <rFont val="方正仿宋_GBK"/>
        <family val="0"/>
      </rPr>
      <t>3、除“四害”药品</t>
    </r>
    <r>
      <rPr>
        <sz val="10"/>
        <rFont val="方正仿宋_GBK"/>
        <family val="0"/>
      </rPr>
      <t>购买（不足部分）；4</t>
    </r>
    <r>
      <rPr>
        <b/>
        <sz val="10"/>
        <rFont val="方正仿宋_GBK"/>
        <family val="0"/>
      </rPr>
      <t>、创建国家及卫生乡镇</t>
    </r>
    <r>
      <rPr>
        <sz val="10"/>
        <rFont val="方正仿宋_GBK"/>
        <family val="0"/>
      </rPr>
      <t>经费保障，包括健康教育，病媒生物防制、村居卫生等。</t>
    </r>
  </si>
  <si>
    <t>60岁及以上户籍老年人体检、妇女两癌筛查体检</t>
  </si>
  <si>
    <t>党委政府为民办实事，镇长办公会讨论通过</t>
  </si>
  <si>
    <t xml:space="preserve">预计体检每人300元标准，共16600人。    </t>
  </si>
  <si>
    <t>大病二次报销款</t>
  </si>
  <si>
    <t>其他社会保障和就业支出</t>
  </si>
  <si>
    <t>2021年大病二次报销款马政发2019(10)号</t>
  </si>
  <si>
    <t>报刊费</t>
  </si>
  <si>
    <t>报刊费（社保、退役军人）等</t>
  </si>
  <si>
    <t>招聘会费用</t>
  </si>
  <si>
    <t xml:space="preserve"> 每年组织招聘会12场</t>
  </si>
  <si>
    <t>临时工保险费</t>
  </si>
  <si>
    <t>30112</t>
  </si>
  <si>
    <t>其他社会保障缴费</t>
  </si>
  <si>
    <t>根据2020年8月保险费数据，两个派遣公司105人，保险费每年130</t>
  </si>
  <si>
    <t>机关公务员、事业编、工勤人员保险费及职业年金</t>
  </si>
  <si>
    <t>机关干部153人，保险费及年金1320.</t>
  </si>
  <si>
    <t>丧葬费</t>
  </si>
  <si>
    <t>其他社会福利支出</t>
  </si>
  <si>
    <t>抚恤金</t>
  </si>
  <si>
    <t>通民政2009年第28号文《关于北京市通州区城乡无丧葬费补助居民丧葬补贴办法》</t>
  </si>
  <si>
    <t>预计300人，区镇各付每人2500元。</t>
  </si>
  <si>
    <t>歌华有线</t>
  </si>
  <si>
    <t>光纤服务费</t>
  </si>
  <si>
    <t>退役军人工作经费</t>
  </si>
  <si>
    <t>双拥月开展宣传教育活动，9.30公祭活动等</t>
  </si>
  <si>
    <t>春节慰问现役军人和部分优抚对象</t>
  </si>
  <si>
    <t>八一慰问</t>
  </si>
  <si>
    <t>八一慰问现役军人和部分优抚对象</t>
  </si>
  <si>
    <t>退役军人服务站建设经费</t>
  </si>
  <si>
    <t>全镇各村社区打造有军味的退役军人服务站</t>
  </si>
  <si>
    <t>退休人员活动经费</t>
  </si>
  <si>
    <t>返程知青慰问金</t>
  </si>
  <si>
    <t xml:space="preserve">    2021年退休知青补贴15人，每人3000元 </t>
  </si>
  <si>
    <t>社保所日常支出</t>
  </si>
  <si>
    <t>2015年-2017年支出临时工保险、工资等费用 政府未给社保所拨付</t>
  </si>
  <si>
    <t>加班费</t>
  </si>
  <si>
    <t>其实市场监督管理事务</t>
  </si>
  <si>
    <t>食药监察员15人，全年重大节假日元旦、春节、两会、3.15、五一、中秋、十一等7次，以及专项检查、联合执法达50余次，标准每天每人100元。</t>
  </si>
  <si>
    <t>防暑降温费</t>
  </si>
  <si>
    <t>监察员15名，按照每人180元/月，发6月份至8月份3个月高温补贴，共需资金8100元。</t>
  </si>
  <si>
    <t>奖金、过节费</t>
  </si>
  <si>
    <t>食药监察员15人，奖金每人6000元；过节费每人4000元</t>
  </si>
  <si>
    <t>通讯费</t>
  </si>
  <si>
    <t>食药监察员15人，食药监察员需使用移动执法终端（手机）开展执法检查，标准每人每月150元。</t>
  </si>
  <si>
    <t>食品药品检测抽样</t>
  </si>
  <si>
    <t>《北京市通州区食品药品监督管理局关于印发食品、药品、药包材、医疗器械、化妆品安全监测工作实施细则（试行）》</t>
  </si>
  <si>
    <t>全年流通环节食品检测24次，每次标准1000元；餐饮食品检测12次，每次标准：500元；食品生产企业食品检测12次，每次标准：5000元；药品、保健食品、化妆品检测12次，每次标准5000元</t>
  </si>
  <si>
    <t>《北京市通州区食品药品监督管理局培训费管理制度》</t>
  </si>
  <si>
    <t>培训对象：食药监察员（15人）、村级食药巡查员（53人）、餐饮服务单位（569户）、流通单位（704户）、食品生产单位（21户）、药械经营使用单位（156户），全年培训20余次，制作横幅、培训材料、宣传海报及物品。每次培训标准：1万元</t>
  </si>
  <si>
    <t>软件服务费</t>
  </si>
  <si>
    <t>其他财政事务支出</t>
  </si>
  <si>
    <t>每年需支付财务软件公司服务费</t>
  </si>
  <si>
    <t>每年需进行财政科人员培训</t>
  </si>
  <si>
    <t>设备维修更新</t>
  </si>
  <si>
    <t>用于支票打印机等办公设备的维修和更新</t>
  </si>
  <si>
    <t>大周易村公交客运站场地所需资金</t>
  </si>
  <si>
    <t>农村环境保护</t>
  </si>
  <si>
    <t>协议书</t>
  </si>
  <si>
    <t>关于拨付大周易村公交客运站场地所需资金，协议时间2006年10月1日-2026年9月30日，每年需支付12万元场地补助费。</t>
  </si>
  <si>
    <t>十四五规划编制</t>
  </si>
  <si>
    <t>完成马驹桥十四五规划成果，由专项研究、规划纲要共同组成。</t>
  </si>
  <si>
    <t>研究服务费用总额185万元，已付55.5万，剩余129.5万元未付</t>
  </si>
  <si>
    <t>月度经济分析</t>
  </si>
  <si>
    <t>研究服务费用</t>
  </si>
  <si>
    <t>为掌握全镇经济形势发展，及时了解本镇在发展中存在的问题，保障重点工程和重点项目的建设和推进，保持镇级税收的稳定增长，拟聘请专业机构为我镇经济形势提供综合分析服务。</t>
  </si>
  <si>
    <t>扶贫资金</t>
  </si>
  <si>
    <t>其他扶贫支出</t>
  </si>
  <si>
    <t>其他支出</t>
  </si>
  <si>
    <t>扶贫地区对口帮扶</t>
  </si>
  <si>
    <t>马驹桥镇村级党支部负责人任期/离任经济责任审计费用</t>
  </si>
  <si>
    <t>其他审计事务支出</t>
  </si>
  <si>
    <t>通经管发〔2018〕6号《关于加强农村集体经济审计监督工作的意见》</t>
  </si>
  <si>
    <t>马驹桥镇下属单位财务收支
审计费用</t>
  </si>
  <si>
    <t>马驹桥镇人民政府财政收支
审计费用</t>
  </si>
  <si>
    <t>马驹桥镇村级幼儿园专项资金
审计费用</t>
  </si>
  <si>
    <t>马驹桥镇村级公益事业补助专项资金
审计费用</t>
  </si>
  <si>
    <t>北京市通州区农业农村局文件《关于对2019年村级公益事业专项补助资金管理使用情况进行年度审计的通知》</t>
  </si>
  <si>
    <t>马驹桥镇美丽乡村专项资金管理和
使用情况专项审计费用</t>
  </si>
  <si>
    <t>《2018年农村人居环境整治补充资金》《2019年度农村人居环境整治及基础设施长效管护补助资金》</t>
  </si>
  <si>
    <t>马驹桥镇敬老院固定资产变动情况清查及经营情况专项审计费用</t>
  </si>
  <si>
    <t>会议纪要</t>
  </si>
  <si>
    <t>马驹桥镇防疫物资和防疫资金管理和
使用情况专项审计费用</t>
  </si>
  <si>
    <t>会议纪要
通审综文[2020]2号《关于开展对新冠肺炎疫情防控资金和捐赠款物专项审计工作的通知》</t>
  </si>
  <si>
    <t>马驹桥镇临时性审计项目审计费用</t>
  </si>
  <si>
    <t>2020年全国人口普查</t>
  </si>
  <si>
    <t>其他统计信息事务支出</t>
  </si>
  <si>
    <t>通州区2020年人口普查方案</t>
  </si>
  <si>
    <t>人口普查属于跨年工作，所以需要人普办人员继续工作，开展人口普查，使用三方人员18人，每月工资6050元，12个月。6050×18×12=1306800元</t>
  </si>
  <si>
    <t>100名辅警人员务工费</t>
  </si>
  <si>
    <t>交通运输支出</t>
  </si>
  <si>
    <t>辖区内交通安全秩序维护工作,辅警人员100人，包含车辆。</t>
  </si>
  <si>
    <t>清理占道拖车费用</t>
  </si>
  <si>
    <t>用于清理镇域内违法停车，僵尸车等秩序整治工作，按照实际发生数据为准</t>
  </si>
  <si>
    <t>交通安全隐患排查</t>
  </si>
  <si>
    <t>依据区安监科道路隐患排查治理工作方案</t>
  </si>
  <si>
    <t>对镇域内道路设施、校园周边等设施进行排查治理</t>
  </si>
  <si>
    <t>100人辅警人员服装</t>
  </si>
  <si>
    <t>辅警人员服装每2年需更换一次</t>
  </si>
  <si>
    <t>巡逻用车保险费</t>
  </si>
  <si>
    <t>每车每年120，共计25辆</t>
  </si>
  <si>
    <t>僵尸车停车场场地费</t>
  </si>
  <si>
    <t>每季度4*4用于放置镇域内僵尸车存放</t>
  </si>
  <si>
    <t>交通安全示范社区建设（零酒驾等）</t>
  </si>
  <si>
    <t>根据区安监关于创建文明示范社区工作方案</t>
  </si>
  <si>
    <t>创建文明社区</t>
  </si>
  <si>
    <t>长陵营大队维护交通慰问金</t>
  </si>
  <si>
    <t>协调长陵营大队民警在镇域内维护交通秩序，清理违停车辆，夜查行动。</t>
  </si>
  <si>
    <t>警务人员参与维护交通秩序慰问10-20元</t>
  </si>
  <si>
    <t>职工工资</t>
  </si>
  <si>
    <t>城乡社区环境卫生</t>
  </si>
  <si>
    <t>5940元/月。共计88人，含过节费、年终奖及岗位津贴</t>
  </si>
  <si>
    <t>职工保险</t>
  </si>
  <si>
    <t>1684元/月，共计88人</t>
  </si>
  <si>
    <t>打印机墨盒、办公品及维修</t>
  </si>
  <si>
    <t>食堂</t>
  </si>
  <si>
    <t>100000元/月，88人，含液化气</t>
  </si>
  <si>
    <t>劳保</t>
  </si>
  <si>
    <t>劳保用品及职工体检</t>
  </si>
  <si>
    <t>车间维修</t>
  </si>
  <si>
    <t>压缩设备及压缩车维修</t>
  </si>
  <si>
    <t>车辆维修</t>
  </si>
  <si>
    <t>60辆车，2000元/月</t>
  </si>
  <si>
    <t>车辆保险</t>
  </si>
  <si>
    <t>87辆车商业险、交强险,8900元/年</t>
  </si>
  <si>
    <t>车辆燃油</t>
  </si>
  <si>
    <t>60辆车，含液压油、尿素液,4000元/月</t>
  </si>
  <si>
    <t>冬季4个月供暖</t>
  </si>
  <si>
    <t>土地租金</t>
  </si>
  <si>
    <t>神驹17万、大松垡7.5万、南小营5万、周营12万</t>
  </si>
  <si>
    <t>融雪剂</t>
  </si>
  <si>
    <t>350吨，1400元/吨</t>
  </si>
  <si>
    <t>其他及应急</t>
  </si>
  <si>
    <t>日用五金、维修、购置等</t>
  </si>
  <si>
    <t>新购置车辆燃油</t>
  </si>
  <si>
    <t>16辆车，4000元/月</t>
  </si>
  <si>
    <t>新购置车辆维修</t>
  </si>
  <si>
    <t>20辆车，2000元/月</t>
  </si>
  <si>
    <t>购置果皮箱</t>
  </si>
  <si>
    <t>500个，1000元/个</t>
  </si>
  <si>
    <t>垃圾分类桶</t>
  </si>
  <si>
    <t>2000个，300元/个。全镇村庄及小区240升垃圾桶破损更换</t>
  </si>
  <si>
    <t>加班费及防暑降温费</t>
  </si>
  <si>
    <t>网格环保监督员39人，全年重大节假日元旦、春节、两会、五一、中秋、十一、各级环保督查、空气重污染预警、专项检查，标准每天每人100元；防暑降温费每人540元。</t>
  </si>
  <si>
    <t>奖金、过节费、值班费</t>
  </si>
  <si>
    <t>网格环保监督员39人，奖金每人10000元，过节费每人4000元，值班费每人3000元，共计663000元。</t>
  </si>
  <si>
    <t>网格环保监督员服装</t>
  </si>
  <si>
    <t>环保科新入职3名网格环保监督员，每人每套工服9000元，共计27000元。</t>
  </si>
  <si>
    <t>车辆维修保养费</t>
  </si>
  <si>
    <t>城管执法</t>
  </si>
  <si>
    <t>现有1辆车及预计购买6辆保养及维修费用，平均每辆车每年0.6万元；合计7辆车保养维修共需4.2万元。</t>
  </si>
  <si>
    <t>车辆燃油费用</t>
  </si>
  <si>
    <t>7辆执法车每辆每年燃油1.5万，共计10.5万元。</t>
  </si>
  <si>
    <t>电话费1万元、网费1万元、政府网维护费1.5万，合计3.5万元。</t>
  </si>
  <si>
    <t>执法设备及工具</t>
  </si>
  <si>
    <t>记录仪、雨衣、钳子、铲子、梯子、锥桶、警戒线等。</t>
  </si>
  <si>
    <t>劳保用品费</t>
  </si>
  <si>
    <t>洗衣粉、肥皂、毛巾、手套等。</t>
  </si>
  <si>
    <t>疏通管道费</t>
  </si>
  <si>
    <t>清理化粪池每季度一次，每次0.1万元，全年共计0.4万元。</t>
  </si>
  <si>
    <t>石油液化气瓶销毁费用</t>
  </si>
  <si>
    <t>综合执法队对查扣气瓶责成专业公司进行销毁，按照每个气瓶75元费用，预计全年销毁2000个，共计费用15万元。</t>
  </si>
  <si>
    <t>村级消防车更换水带</t>
  </si>
  <si>
    <t>其他市场监督管理事务</t>
  </si>
  <si>
    <t>通州区消防安全责任状</t>
  </si>
  <si>
    <t>5000元/村*34个村（社区）</t>
  </si>
  <si>
    <t>安全员加值班费和奖金</t>
  </si>
  <si>
    <t>50名专职安全员加值班费和奖金费用</t>
  </si>
  <si>
    <t>工服费</t>
  </si>
  <si>
    <t xml:space="preserve">通州区应急局关于购置安全生产执法防护服装有关事项的通知 
</t>
  </si>
  <si>
    <t>安监科53人执法服及义务消防队员10人消防作战服购置及更换按通知要求,共计63人。</t>
  </si>
  <si>
    <t>村级地下消防栓维修</t>
  </si>
  <si>
    <t>对村级已损坏的地下消防栓进行维修</t>
  </si>
  <si>
    <t>村级安全员补助</t>
  </si>
  <si>
    <t xml:space="preserve">  56名村级安全巡查员补助（56人*400元/月*12月）</t>
  </si>
  <si>
    <t>专职安全员、义务消防员意外伤害保险</t>
  </si>
  <si>
    <t>镇义务消防队员共10人,续买意外伤害保险。每人每年200元,计2000元;镇安监科50名工作人员续买意外伤害保险。每人每年购买100元，计5000元。</t>
  </si>
  <si>
    <t>消防支队夏季送清凉</t>
  </si>
  <si>
    <t>消防支队夏季送清凉500000元</t>
  </si>
  <si>
    <t>专职安全员培训费</t>
  </si>
  <si>
    <t>《中华人民共和国安全生产法》、《北京市安全生产条例》、《中华人民共和国消防法》</t>
  </si>
  <si>
    <t>50名专职安全员业务培训费，培训周期5天，涉及住宿、用餐、场地、资料、师资费等内容</t>
  </si>
  <si>
    <t>外业高温补贴</t>
  </si>
  <si>
    <t>根据国家夏季外业高温补贴的相关规定和要求</t>
  </si>
  <si>
    <t>安监科50人及义务消防队员10人（共60人），6月至8月期间（共3个月），外业高温补贴，发放标准按照每人,200元/月。</t>
  </si>
  <si>
    <t>小型消防站冬季取暖及日常燃气费用</t>
  </si>
  <si>
    <t>依据2018年使用费用测算</t>
  </si>
  <si>
    <t>小型消防站食堂预计燃气费10万元、供暖燃气费预计20万元</t>
  </si>
  <si>
    <t>消防水池、水鹤检修保养及电费</t>
  </si>
  <si>
    <t>对镇域内现有的10处（每处2.6万元/年）消防水池、水鹤检修保养及电费（每处预计0.4万元/年）</t>
  </si>
  <si>
    <t>企业一岗一清单编制</t>
  </si>
  <si>
    <t>按照区级文件规定执行</t>
  </si>
  <si>
    <t>2020年编制单位为28家，每年编制工作比例有调整增加</t>
  </si>
  <si>
    <t>安全发展示范城市创建、防灾减灾社区创建工作</t>
  </si>
  <si>
    <t>2020年防灾减灾创建单位为15家，每年编制工作比例有调整增加</t>
  </si>
  <si>
    <t>安全员手机检查系统移动终端服务费</t>
  </si>
  <si>
    <t>按照市区安监工作规定要求，安全员检查记录内容必须全程上传存档备查</t>
  </si>
  <si>
    <t>按照安全人员需要购置检查移动记录手机60部，每部预计7000元（含3年网络服务费），计420000元。</t>
  </si>
  <si>
    <t>小型消防站开办费</t>
  </si>
  <si>
    <t>中心镇小型消防站启动使用相关费用</t>
  </si>
  <si>
    <t>建设消防水池、水鹤23座 （第一批9座，第二批14座）</t>
  </si>
  <si>
    <t>北京市通州区人民政府办公室
关于进一步加强消防安全工作的实施意见(通政办发〔2018〕34号)</t>
  </si>
  <si>
    <t>准备在镇域内27个村建设消防水鹤、水池23处，第一批9处（涉及西后街、北门口、二街、东店、史村、姚辛庄、西田阳、前银子、六郎庄）预计658.6万元；第二批14村（涉及小松垡、小杜社、柏福、大杜社等其他村）预计962.28万元，合计1620.88万元。(按照区里相关要求，可解决总工程款70%的相关费用，预计1620.88万元，列入计划1620.88万元*30%)</t>
  </si>
  <si>
    <t>电动车充电场所及设施</t>
  </si>
  <si>
    <t>按美丽乡村规划设计给21个村、10个社区建设安装电动车充电场所及设施</t>
  </si>
  <si>
    <t>应急资金</t>
  </si>
  <si>
    <t>马政发〔2019〕6号</t>
  </si>
  <si>
    <t>应急救援物资、抢险救援机械</t>
  </si>
  <si>
    <t>村民自建出租房安装喷淋、烟感；配备灭火器、防烟面罩、救生绳、手电等</t>
  </si>
  <si>
    <t>北京市防火安全委员会办公室关于印发《人员居住的出租房屋“4.6.6”整治标准》、政法委出租房屋专项整治行动要求</t>
  </si>
  <si>
    <t>为中心镇8村村民自建出租房屋25696间安装喷淋、烟感；配备灭火器、防烟面罩、救生绳、手电等，每间500元</t>
  </si>
  <si>
    <t>自然灾害险</t>
  </si>
  <si>
    <t>村（社区）自然灾害备用金</t>
  </si>
  <si>
    <t>马驹桥消防中队年久失修，进行修缮维修</t>
  </si>
  <si>
    <t>消防支队发函</t>
  </si>
  <si>
    <t>马驹桥消防中队2006年建成，年久失修，应消防支队的发函要求，需要进行修缮维修</t>
  </si>
  <si>
    <t>生产经营单位安全培训费</t>
  </si>
  <si>
    <t>村（社区）书记、主任；生产经营单位主要负责人、安全管理人员、特种作业人员等安全培训费，线上远程培训100元/人共35万，授课65万</t>
  </si>
  <si>
    <t>精细化巡护队伍安全网格化防控管理</t>
  </si>
  <si>
    <t>将镇域划分为5个巡护片区，实行车步巡结合，网格化巡护、区域全覆盖，预计90人（6000元/人），15辆车（7000元/部），年需预计费用950万元。</t>
  </si>
  <si>
    <t>消防灭火履带机器人（小坦克）</t>
  </si>
  <si>
    <t>防爆消防灭火侦查机器人（电动）1辆</t>
  </si>
  <si>
    <t>购置800兆联动手台</t>
  </si>
  <si>
    <t>购置应急、消防、安全配备手台50部*2000元/部</t>
  </si>
  <si>
    <t>购置应急移动指挥车</t>
  </si>
  <si>
    <t>购置移动应急指挥车1部*300万元</t>
  </si>
  <si>
    <t>无线感烟探测器、灭火器维修保养及新装</t>
  </si>
  <si>
    <t>区防火委的工作实施意见及马驹桥镇灭火器及无线感烟探测器维护保养合同书</t>
  </si>
  <si>
    <t xml:space="preserve">
无线感烟探测器共30383只控制系统维护费、5公斤ABC灭火器共23198具的维修保养及新装等费用；拟新装无线烟感探测器1200只，每只238元。</t>
  </si>
  <si>
    <t>镇域规划编制（总体规划、城乡统筹及产业规划、交通专项）</t>
  </si>
  <si>
    <t>小城镇基础设施建设</t>
  </si>
  <si>
    <t>按照上级要求，开展镇域总体规划等相关规划研究工作</t>
  </si>
  <si>
    <t>按照上级要求，开展镇域总体规划等相关规划研究工作，已通过公开招标确定规划编制单位及相关费用，2020年已拨付合同金额的50%，预计2021年取得规划批复，拨付合同余款。</t>
  </si>
  <si>
    <t>马驹桥镇集中建设区（通州规划部分）控制性详细规划编制（涉及控制性详细规划、交通规划专项、市政规划专项、城市设计等专题）</t>
  </si>
  <si>
    <t>根据镇域总体规划的编制进度和审批要求，需要针对通州区马驹桥镇镇域总体规划（通州部分）的集中建设区，开展控制性详细规划的研究和规划编制工作，为镇域总体规划的审批和后续规划实施、项目落地提供保障。</t>
  </si>
  <si>
    <t>2020年已启动通州区马驹桥镇集中建设区（通州规划部分）控制性详细规划的编制工作，涉及控制性详细规（650万）,预计2021年取得规划批复。</t>
  </si>
  <si>
    <t>公路养护补助</t>
  </si>
  <si>
    <t>2130142</t>
  </si>
  <si>
    <t>农村道路建设</t>
  </si>
  <si>
    <t>基础设施建设</t>
  </si>
  <si>
    <t>全年</t>
  </si>
  <si>
    <t>四支路北段道路改造工程</t>
  </si>
  <si>
    <t>2019年大修路，正在走结算评审中，只能预估此数。</t>
  </si>
  <si>
    <t>四支路南段道路改造工程</t>
  </si>
  <si>
    <t>2019年大修路，刚走完结算评审，手续正在办理中。</t>
  </si>
  <si>
    <t>七支路南延、小古一路、兴漷路道路大修工程</t>
  </si>
  <si>
    <t>后银子村北路、六郎庄北一路、神驹村东北路、神驹村北路南延线</t>
  </si>
  <si>
    <t>2号桥-3号桥联络线工程</t>
  </si>
  <si>
    <t>正在走结算中</t>
  </si>
  <si>
    <t>兴后路大修工程</t>
  </si>
  <si>
    <t>2019年大修路，正在走结算评审中。</t>
  </si>
  <si>
    <t>漷马路旧线综合治理工程</t>
  </si>
  <si>
    <t>2020年大修路，正在走结算评审中。</t>
  </si>
  <si>
    <t>马团路东段道路恢复工程</t>
  </si>
  <si>
    <t>七支路道路恢复工程</t>
  </si>
  <si>
    <t>2021年大修路</t>
  </si>
  <si>
    <t>辛四路东段、四支路中段综合治理工程</t>
  </si>
  <si>
    <t>正在走结算评审中</t>
  </si>
  <si>
    <t>年终村级考核奖励金</t>
  </si>
  <si>
    <t>其他共产党事务支出</t>
  </si>
  <si>
    <t>奖励金</t>
  </si>
  <si>
    <t>马驹桥镇年终村级考核奖励实施方案</t>
  </si>
  <si>
    <t>表六</t>
  </si>
  <si>
    <t>支出科目汇总表</t>
  </si>
  <si>
    <t>部门经济分类</t>
  </si>
  <si>
    <t>政府经济分类</t>
  </si>
  <si>
    <t>代码</t>
  </si>
  <si>
    <t>名称</t>
  </si>
  <si>
    <t>一般公共服务</t>
  </si>
  <si>
    <t>工资福利支出</t>
  </si>
  <si>
    <t>机关工资福利支出</t>
  </si>
  <si>
    <t>工资奖金津补贴</t>
  </si>
  <si>
    <t>50102</t>
  </si>
  <si>
    <t>社会保障缴费</t>
  </si>
  <si>
    <t>50103</t>
  </si>
  <si>
    <t>50199</t>
  </si>
  <si>
    <t>…</t>
  </si>
  <si>
    <t>公共安全支出</t>
  </si>
  <si>
    <t>商品和服务支出</t>
  </si>
  <si>
    <t>机关商品和服务支出</t>
  </si>
  <si>
    <t>办公经费</t>
  </si>
  <si>
    <t>50205</t>
  </si>
  <si>
    <t>教育支出</t>
  </si>
  <si>
    <t>对个人和家庭的补助</t>
  </si>
  <si>
    <t>机关资本性支出（一）</t>
  </si>
  <si>
    <t>文化支出</t>
  </si>
  <si>
    <t>对事业单位经常性补助</t>
  </si>
  <si>
    <t>社会保障与就业支出</t>
  </si>
  <si>
    <t>509</t>
  </si>
  <si>
    <t>社会福利和救助</t>
  </si>
  <si>
    <t>助学金</t>
  </si>
  <si>
    <t>50999</t>
  </si>
  <si>
    <t>其他对个人和家庭补助</t>
  </si>
  <si>
    <t>卫生健康支出</t>
  </si>
  <si>
    <t>资本性支出</t>
  </si>
  <si>
    <t>59908</t>
  </si>
  <si>
    <t>节能环保支出</t>
  </si>
  <si>
    <t>城乡社区支出</t>
  </si>
  <si>
    <t>399</t>
  </si>
  <si>
    <t>农林水支出</t>
  </si>
  <si>
    <t>2130599</t>
  </si>
  <si>
    <t>住房保障支出</t>
  </si>
  <si>
    <t>表七</t>
  </si>
  <si>
    <t>环卫、道路养护资金情况统计表</t>
  </si>
  <si>
    <t>年度</t>
  </si>
  <si>
    <t>资金量</t>
  </si>
  <si>
    <t>管理方式</t>
  </si>
  <si>
    <t>托管公司名称</t>
  </si>
  <si>
    <t>环卫作业</t>
  </si>
  <si>
    <r>
      <t>20</t>
    </r>
    <r>
      <rPr>
        <sz val="12"/>
        <rFont val="宋体"/>
        <family val="0"/>
      </rPr>
      <t>20</t>
    </r>
    <r>
      <rPr>
        <sz val="12"/>
        <rFont val="宋体"/>
        <family val="0"/>
      </rPr>
      <t>年</t>
    </r>
  </si>
  <si>
    <t>委托管理</t>
  </si>
  <si>
    <t>1、保洁路通兴保洁有限公司
2、北京通一阳光保洁服务有限公司
3、北京启元昕卓环保科技有限公司
4、北京昊天昊城市环境管理集团有限公司</t>
  </si>
  <si>
    <r>
      <t>202</t>
    </r>
    <r>
      <rPr>
        <sz val="12"/>
        <rFont val="宋体"/>
        <family val="0"/>
      </rPr>
      <t>1</t>
    </r>
    <r>
      <rPr>
        <sz val="12"/>
        <rFont val="宋体"/>
        <family val="0"/>
      </rPr>
      <t>年</t>
    </r>
  </si>
  <si>
    <t>1、保洁路通兴保洁有限公司
2、北京通一阳光保洁服务有限公司
3、北京启元昕卓环保科技有限公司
4、北京嘉笛环境卫生管理有限公司</t>
  </si>
  <si>
    <t>道路养护</t>
  </si>
  <si>
    <t>北京市通州区马驹桥镇公路管理站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</si>
</sst>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Red]\(0\)"/>
    <numFmt numFmtId="179" formatCode="#,##0.00_ "/>
    <numFmt numFmtId="180" formatCode="0.00_);[Red]\(0.00\)"/>
  </numFmts>
  <fonts count="36">
    <font>
      <sz val="12"/>
      <name val="宋体"/>
      <family val="0"/>
    </font>
    <font>
      <sz val="11"/>
      <name val="宋体"/>
      <family val="0"/>
    </font>
    <font>
      <b/>
      <sz val="12"/>
      <name val="宋体"/>
      <family val="0"/>
    </font>
    <font>
      <b/>
      <sz val="16"/>
      <name val="宋体"/>
      <family val="0"/>
    </font>
    <font>
      <sz val="20"/>
      <color indexed="8"/>
      <name val="黑体"/>
      <family val="3"/>
    </font>
    <font>
      <sz val="11"/>
      <color indexed="8"/>
      <name val="宋体"/>
      <family val="0"/>
    </font>
    <font>
      <b/>
      <sz val="11"/>
      <name val="宋体"/>
      <family val="0"/>
    </font>
    <font>
      <sz val="10"/>
      <name val="宋体"/>
      <family val="0"/>
    </font>
    <font>
      <sz val="10"/>
      <name val="方正仿宋_GBK"/>
      <family val="0"/>
    </font>
    <font>
      <sz val="10"/>
      <name val="仿宋_GB2312"/>
      <family val="0"/>
    </font>
    <font>
      <b/>
      <sz val="18"/>
      <name val="宋体"/>
      <family val="0"/>
    </font>
    <font>
      <b/>
      <sz val="11"/>
      <color indexed="8"/>
      <name val="宋体"/>
      <family val="0"/>
    </font>
    <font>
      <b/>
      <sz val="10"/>
      <name val="方正仿宋_GBK"/>
      <family val="0"/>
    </font>
    <font>
      <b/>
      <sz val="20"/>
      <name val="宋体"/>
      <family val="0"/>
    </font>
    <font>
      <sz val="10"/>
      <color indexed="8"/>
      <name val="宋体"/>
      <family val="0"/>
    </font>
    <font>
      <b/>
      <sz val="14"/>
      <name val="宋体"/>
      <family val="0"/>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b/>
      <sz val="6"/>
      <name val="宋体"/>
      <family val="0"/>
    </font>
    <font>
      <sz val="10"/>
      <name val="Calibri"/>
      <family val="0"/>
    </font>
    <font>
      <sz val="11"/>
      <name val="Calibri"/>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s>
  <borders count="28">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2" borderId="1" applyNumberFormat="0" applyFon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2"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0" applyNumberFormat="0" applyFill="0" applyBorder="0" applyAlignment="0" applyProtection="0"/>
    <xf numFmtId="0" fontId="24" fillId="3" borderId="5" applyNumberFormat="0" applyAlignment="0" applyProtection="0"/>
    <xf numFmtId="0" fontId="25" fillId="4" borderId="6" applyNumberFormat="0" applyAlignment="0" applyProtection="0"/>
    <xf numFmtId="0" fontId="26" fillId="4" borderId="5" applyNumberFormat="0" applyAlignment="0" applyProtection="0"/>
    <xf numFmtId="0" fontId="27" fillId="5" borderId="7" applyNumberFormat="0" applyAlignment="0" applyProtection="0"/>
    <xf numFmtId="0" fontId="28" fillId="0" borderId="8" applyNumberFormat="0" applyFill="0" applyAlignment="0" applyProtection="0"/>
    <xf numFmtId="0" fontId="11" fillId="0" borderId="9" applyNumberFormat="0" applyFill="0" applyAlignment="0" applyProtection="0"/>
    <xf numFmtId="0" fontId="29" fillId="6" borderId="0" applyNumberFormat="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5" fillId="7"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5" fillId="6" borderId="0" applyNumberFormat="0" applyBorder="0" applyAlignment="0" applyProtection="0"/>
    <xf numFmtId="0" fontId="5"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7" borderId="0" applyNumberFormat="0" applyBorder="0" applyAlignment="0" applyProtection="0"/>
    <xf numFmtId="0" fontId="32" fillId="19" borderId="0" applyNumberFormat="0" applyBorder="0" applyAlignment="0" applyProtection="0"/>
    <xf numFmtId="0" fontId="5" fillId="20" borderId="0" applyNumberFormat="0" applyBorder="0" applyAlignment="0" applyProtection="0"/>
    <xf numFmtId="0" fontId="5" fillId="11" borderId="0" applyNumberFormat="0" applyBorder="0" applyAlignment="0" applyProtection="0"/>
    <xf numFmtId="0" fontId="32" fillId="19" borderId="0" applyNumberFormat="0" applyBorder="0" applyAlignment="0" applyProtection="0"/>
    <xf numFmtId="0" fontId="32" fillId="21" borderId="0" applyNumberFormat="0" applyBorder="0" applyAlignment="0" applyProtection="0"/>
    <xf numFmtId="0" fontId="5" fillId="3" borderId="0" applyNumberFormat="0" applyBorder="0" applyAlignment="0" applyProtection="0"/>
    <xf numFmtId="0" fontId="5" fillId="22" borderId="0" applyNumberFormat="0" applyBorder="0" applyAlignment="0" applyProtection="0"/>
    <xf numFmtId="0" fontId="32" fillId="23" borderId="0" applyNumberFormat="0" applyBorder="0" applyAlignment="0" applyProtection="0"/>
    <xf numFmtId="0" fontId="0" fillId="0" borderId="0">
      <alignment/>
      <protection/>
    </xf>
  </cellStyleXfs>
  <cellXfs count="168">
    <xf numFmtId="0" fontId="0" fillId="0" borderId="0" xfId="0" applyAlignment="1">
      <alignment/>
    </xf>
    <xf numFmtId="0" fontId="2" fillId="0" borderId="0" xfId="0" applyNumberFormat="1" applyFont="1" applyBorder="1" applyAlignment="1">
      <alignment horizontal="left"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righ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0" borderId="10" xfId="0" applyFill="1" applyBorder="1" applyAlignment="1">
      <alignment horizontal="left" vertical="center" wrapText="1"/>
    </xf>
    <xf numFmtId="0" fontId="0" fillId="0" borderId="12" xfId="0" applyBorder="1" applyAlignment="1">
      <alignment horizontal="center" vertical="center" wrapText="1"/>
    </xf>
    <xf numFmtId="0" fontId="0" fillId="0" borderId="0" xfId="0" applyAlignment="1">
      <alignment horizontal="right" vertical="center"/>
    </xf>
    <xf numFmtId="176" fontId="0" fillId="0" borderId="0" xfId="0" applyNumberFormat="1" applyAlignment="1">
      <alignment horizontal="right" vertical="center"/>
    </xf>
    <xf numFmtId="176" fontId="0" fillId="0" borderId="0" xfId="0" applyNumberFormat="1" applyAlignment="1">
      <alignment horizontal="center" vertical="center"/>
    </xf>
    <xf numFmtId="0" fontId="0" fillId="0" borderId="0" xfId="0" applyAlignment="1">
      <alignment horizontal="center"/>
    </xf>
    <xf numFmtId="176" fontId="0" fillId="0" borderId="0" xfId="0" applyNumberFormat="1" applyAlignment="1">
      <alignment/>
    </xf>
    <xf numFmtId="0" fontId="2" fillId="0" borderId="0" xfId="0" applyNumberFormat="1" applyFont="1" applyBorder="1" applyAlignment="1">
      <alignment horizontal="center" vertical="center" wrapText="1"/>
    </xf>
    <xf numFmtId="176" fontId="0" fillId="0" borderId="0" xfId="0" applyNumberFormat="1" applyBorder="1" applyAlignment="1">
      <alignment horizontal="center" vertical="center" wrapText="1"/>
    </xf>
    <xf numFmtId="0" fontId="0" fillId="0" borderId="0" xfId="0" applyNumberFormat="1" applyBorder="1" applyAlignment="1">
      <alignment horizontal="center" vertical="center" wrapText="1"/>
    </xf>
    <xf numFmtId="0" fontId="4" fillId="0" borderId="0" xfId="0" applyNumberFormat="1" applyFont="1" applyBorder="1" applyAlignment="1">
      <alignment horizontal="center" vertical="center" wrapText="1"/>
    </xf>
    <xf numFmtId="176" fontId="4" fillId="0" borderId="0" xfId="0" applyNumberFormat="1" applyFont="1" applyBorder="1" applyAlignment="1">
      <alignment horizontal="center" vertical="center" wrapText="1"/>
    </xf>
    <xf numFmtId="0" fontId="1" fillId="0" borderId="0" xfId="0" applyNumberFormat="1" applyFont="1" applyBorder="1" applyAlignment="1">
      <alignment horizontal="left" vertical="center" wrapText="1"/>
    </xf>
    <xf numFmtId="0" fontId="1" fillId="0" borderId="0" xfId="0" applyNumberFormat="1" applyFont="1" applyBorder="1" applyAlignment="1">
      <alignment horizontal="center" vertical="center" wrapText="1"/>
    </xf>
    <xf numFmtId="176" fontId="1" fillId="0" borderId="0" xfId="0" applyNumberFormat="1" applyFont="1" applyBorder="1" applyAlignment="1">
      <alignment horizontal="center" vertical="center" wrapText="1"/>
    </xf>
    <xf numFmtId="176" fontId="5" fillId="0" borderId="0" xfId="0" applyNumberFormat="1" applyFont="1" applyBorder="1" applyAlignment="1">
      <alignment horizontal="center" vertical="center" wrapText="1"/>
    </xf>
    <xf numFmtId="0" fontId="1" fillId="0" borderId="10"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6" fillId="24" borderId="10" xfId="0" applyNumberFormat="1" applyFont="1" applyFill="1" applyBorder="1" applyAlignment="1">
      <alignment horizontal="center" vertical="center" wrapText="1"/>
    </xf>
    <xf numFmtId="49" fontId="6" fillId="24"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34" fillId="0" borderId="10" xfId="0" applyFont="1" applyFill="1" applyBorder="1" applyAlignment="1">
      <alignment horizontal="center" vertical="center" wrapText="1"/>
    </xf>
    <xf numFmtId="176" fontId="34" fillId="0" borderId="10" xfId="0" applyNumberFormat="1" applyFont="1" applyFill="1" applyBorder="1" applyAlignment="1">
      <alignment horizontal="center" vertical="center" wrapText="1"/>
    </xf>
    <xf numFmtId="49" fontId="34" fillId="0" borderId="10" xfId="0" applyNumberFormat="1" applyFont="1" applyFill="1" applyBorder="1" applyAlignment="1">
      <alignment horizontal="center" vertical="center" wrapText="1"/>
    </xf>
    <xf numFmtId="0" fontId="0" fillId="0" borderId="10" xfId="0" applyBorder="1" applyAlignment="1">
      <alignment horizontal="right" vertical="center"/>
    </xf>
    <xf numFmtId="176" fontId="0" fillId="0" borderId="10" xfId="0" applyNumberFormat="1" applyBorder="1" applyAlignment="1">
      <alignment horizontal="center" vertical="center"/>
    </xf>
    <xf numFmtId="49" fontId="34" fillId="0" borderId="10" xfId="0" applyNumberFormat="1" applyFont="1" applyBorder="1" applyAlignment="1">
      <alignment horizontal="right" vertical="center"/>
    </xf>
    <xf numFmtId="176" fontId="34" fillId="0" borderId="10" xfId="0" applyNumberFormat="1" applyFont="1" applyBorder="1" applyAlignment="1">
      <alignment horizontal="center" vertical="center"/>
    </xf>
    <xf numFmtId="0" fontId="1" fillId="0" borderId="10" xfId="0" applyNumberFormat="1" applyFont="1" applyBorder="1" applyAlignment="1">
      <alignment horizontal="center" vertical="center" wrapText="1"/>
    </xf>
    <xf numFmtId="176" fontId="35" fillId="0" borderId="10" xfId="0" applyNumberFormat="1" applyFont="1" applyFill="1" applyBorder="1" applyAlignment="1">
      <alignment horizontal="center" vertical="center" wrapText="1"/>
    </xf>
    <xf numFmtId="49" fontId="35" fillId="0" borderId="10" xfId="0" applyNumberFormat="1" applyFont="1" applyFill="1" applyBorder="1" applyAlignment="1">
      <alignment horizontal="center" vertical="center" wrapText="1"/>
    </xf>
    <xf numFmtId="0" fontId="35" fillId="0" borderId="10" xfId="0" applyNumberFormat="1" applyFont="1" applyBorder="1" applyAlignment="1">
      <alignment horizontal="center" vertical="center" wrapText="1"/>
    </xf>
    <xf numFmtId="0" fontId="0" fillId="0" borderId="10" xfId="0" applyBorder="1" applyAlignment="1">
      <alignment horizontal="center"/>
    </xf>
    <xf numFmtId="0" fontId="0" fillId="0" borderId="10" xfId="0" applyBorder="1" applyAlignment="1">
      <alignment horizontal="center" vertical="center"/>
    </xf>
    <xf numFmtId="49" fontId="8" fillId="0" borderId="10" xfId="0" applyNumberFormat="1" applyFont="1" applyFill="1" applyBorder="1" applyAlignment="1">
      <alignment horizontal="center" vertical="center"/>
    </xf>
    <xf numFmtId="49" fontId="8" fillId="0" borderId="10" xfId="0" applyNumberFormat="1" applyFont="1" applyFill="1" applyBorder="1" applyAlignment="1" applyProtection="1">
      <alignment horizontal="center" vertical="center" wrapText="1"/>
      <protection/>
    </xf>
    <xf numFmtId="0" fontId="9" fillId="0" borderId="10" xfId="0" applyFont="1" applyFill="1" applyBorder="1" applyAlignment="1">
      <alignment horizontal="center" vertical="center" wrapText="1"/>
    </xf>
    <xf numFmtId="0" fontId="6" fillId="0" borderId="10" xfId="0" applyNumberFormat="1" applyFont="1" applyBorder="1" applyAlignment="1">
      <alignment horizontal="center" vertical="center" wrapText="1"/>
    </xf>
    <xf numFmtId="176" fontId="6" fillId="0" borderId="10" xfId="0" applyNumberFormat="1" applyFont="1" applyBorder="1" applyAlignment="1">
      <alignment horizontal="center" vertical="center" wrapText="1"/>
    </xf>
    <xf numFmtId="0" fontId="1" fillId="0" borderId="0" xfId="0" applyFont="1" applyAlignment="1">
      <alignment/>
    </xf>
    <xf numFmtId="0" fontId="1" fillId="0" borderId="0" xfId="0" applyFont="1" applyAlignment="1">
      <alignment horizontal="right" vertical="center"/>
    </xf>
    <xf numFmtId="176" fontId="1" fillId="0" borderId="0" xfId="0" applyNumberFormat="1" applyFont="1" applyAlignment="1">
      <alignment horizontal="right" vertical="center"/>
    </xf>
    <xf numFmtId="176" fontId="1" fillId="0" borderId="0" xfId="0" applyNumberFormat="1" applyFont="1" applyAlignment="1">
      <alignment horizontal="center" vertical="center"/>
    </xf>
    <xf numFmtId="176" fontId="0" fillId="0" borderId="10" xfId="0" applyNumberFormat="1" applyBorder="1" applyAlignment="1">
      <alignment/>
    </xf>
    <xf numFmtId="0" fontId="0" fillId="0" borderId="0" xfId="0" applyFont="1" applyFill="1" applyAlignment="1">
      <alignment wrapText="1"/>
    </xf>
    <xf numFmtId="177" fontId="0" fillId="0" borderId="0" xfId="0" applyNumberFormat="1" applyAlignment="1">
      <alignment/>
    </xf>
    <xf numFmtId="0" fontId="0" fillId="0" borderId="0" xfId="0" applyAlignment="1">
      <alignment wrapText="1"/>
    </xf>
    <xf numFmtId="0" fontId="2" fillId="0" borderId="0" xfId="0" applyFont="1" applyAlignment="1">
      <alignment horizontal="left" vertical="center" wrapText="1"/>
    </xf>
    <xf numFmtId="0" fontId="0" fillId="0" borderId="0" xfId="0" applyFont="1" applyFill="1" applyAlignment="1">
      <alignment horizontal="center" vertical="center" wrapText="1"/>
    </xf>
    <xf numFmtId="177" fontId="0" fillId="0" borderId="0" xfId="0" applyNumberFormat="1" applyAlignment="1">
      <alignment horizontal="center" vertical="center" wrapText="1"/>
    </xf>
    <xf numFmtId="0" fontId="10" fillId="0" borderId="0" xfId="0" applyNumberFormat="1" applyFont="1" applyFill="1" applyBorder="1" applyAlignment="1">
      <alignment horizontal="center" vertical="center" wrapText="1"/>
    </xf>
    <xf numFmtId="0" fontId="1" fillId="0" borderId="13" xfId="0" applyNumberFormat="1" applyFont="1" applyFill="1" applyBorder="1" applyAlignment="1">
      <alignment horizontal="left" vertical="center" wrapText="1"/>
    </xf>
    <xf numFmtId="0" fontId="1" fillId="0" borderId="13" xfId="0" applyNumberFormat="1" applyFont="1" applyFill="1" applyBorder="1" applyAlignment="1">
      <alignment horizontal="center" vertical="center" wrapText="1"/>
    </xf>
    <xf numFmtId="43" fontId="5" fillId="0" borderId="11" xfId="0" applyNumberFormat="1" applyFont="1" applyFill="1" applyBorder="1" applyAlignment="1" applyProtection="1">
      <alignment horizontal="center" vertical="center" wrapText="1"/>
      <protection/>
    </xf>
    <xf numFmtId="43" fontId="1" fillId="0" borderId="11" xfId="0" applyNumberFormat="1" applyFont="1" applyFill="1" applyBorder="1" applyAlignment="1" applyProtection="1">
      <alignment horizontal="center" vertical="center" wrapText="1"/>
      <protection/>
    </xf>
    <xf numFmtId="177" fontId="5" fillId="0" borderId="11" xfId="0" applyNumberFormat="1" applyFont="1" applyFill="1" applyBorder="1" applyAlignment="1" applyProtection="1">
      <alignment horizontal="center" vertical="center" wrapText="1"/>
      <protection/>
    </xf>
    <xf numFmtId="43" fontId="5" fillId="0" borderId="14" xfId="0" applyNumberFormat="1" applyFont="1" applyFill="1" applyBorder="1" applyAlignment="1" applyProtection="1">
      <alignment horizontal="center" vertical="center" wrapText="1"/>
      <protection/>
    </xf>
    <xf numFmtId="43" fontId="5" fillId="0" borderId="15" xfId="0" applyNumberFormat="1" applyFont="1" applyFill="1" applyBorder="1" applyAlignment="1" applyProtection="1">
      <alignment horizontal="center" vertical="center" wrapText="1"/>
      <protection/>
    </xf>
    <xf numFmtId="43" fontId="5" fillId="0" borderId="12" xfId="0" applyNumberFormat="1" applyFont="1" applyFill="1" applyBorder="1" applyAlignment="1" applyProtection="1">
      <alignment horizontal="center" vertical="center" wrapText="1"/>
      <protection/>
    </xf>
    <xf numFmtId="43" fontId="1" fillId="0" borderId="12" xfId="0" applyNumberFormat="1" applyFont="1" applyFill="1" applyBorder="1" applyAlignment="1" applyProtection="1">
      <alignment horizontal="center" vertical="center" wrapText="1"/>
      <protection/>
    </xf>
    <xf numFmtId="177" fontId="5" fillId="0" borderId="12" xfId="0" applyNumberFormat="1" applyFont="1" applyFill="1" applyBorder="1" applyAlignment="1" applyProtection="1">
      <alignment horizontal="center" vertical="center" wrapText="1"/>
      <protection/>
    </xf>
    <xf numFmtId="43" fontId="5" fillId="0" borderId="11" xfId="0" applyNumberFormat="1" applyFont="1" applyFill="1" applyBorder="1" applyAlignment="1" applyProtection="1">
      <alignment vertical="center" wrapText="1"/>
      <protection/>
    </xf>
    <xf numFmtId="43" fontId="11" fillId="0" borderId="10" xfId="0" applyNumberFormat="1" applyFont="1" applyFill="1" applyBorder="1" applyAlignment="1" applyProtection="1">
      <alignment horizontal="center" vertical="center" wrapText="1"/>
      <protection/>
    </xf>
    <xf numFmtId="43" fontId="6" fillId="0" borderId="10" xfId="0" applyNumberFormat="1" applyFont="1" applyFill="1" applyBorder="1" applyAlignment="1" applyProtection="1">
      <alignment horizontal="center" vertical="center" wrapText="1"/>
      <protection/>
    </xf>
    <xf numFmtId="177" fontId="11" fillId="0" borderId="10" xfId="0" applyNumberFormat="1" applyFont="1" applyFill="1" applyBorder="1" applyAlignment="1" applyProtection="1">
      <alignment horizontal="center" vertical="center" wrapText="1"/>
      <protection/>
    </xf>
    <xf numFmtId="178" fontId="5" fillId="0" borderId="10" xfId="0" applyNumberFormat="1" applyFont="1" applyFill="1" applyBorder="1" applyAlignment="1" applyProtection="1">
      <alignment horizontal="center" vertical="center" wrapText="1"/>
      <protection/>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176"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176" fontId="8" fillId="0" borderId="10" xfId="0" applyNumberFormat="1" applyFont="1" applyFill="1" applyBorder="1" applyAlignment="1">
      <alignment horizontal="center" vertical="center"/>
    </xf>
    <xf numFmtId="43" fontId="8" fillId="0" borderId="10" xfId="0" applyNumberFormat="1" applyFont="1" applyFill="1" applyBorder="1" applyAlignment="1" applyProtection="1">
      <alignment horizontal="center" vertical="center" wrapText="1"/>
      <protection/>
    </xf>
    <xf numFmtId="176" fontId="8" fillId="0" borderId="10" xfId="0" applyNumberFormat="1" applyFont="1" applyFill="1" applyBorder="1" applyAlignment="1" applyProtection="1">
      <alignment horizontal="center" vertical="center" wrapText="1"/>
      <protection/>
    </xf>
    <xf numFmtId="179" fontId="8" fillId="0" borderId="10" xfId="0" applyNumberFormat="1" applyFont="1" applyFill="1" applyBorder="1" applyAlignment="1">
      <alignment horizontal="center" vertical="center" wrapText="1"/>
    </xf>
    <xf numFmtId="178" fontId="8" fillId="0" borderId="10" xfId="0" applyNumberFormat="1" applyFont="1" applyFill="1" applyBorder="1" applyAlignment="1">
      <alignment horizontal="center" vertical="center" wrapText="1"/>
    </xf>
    <xf numFmtId="0" fontId="0" fillId="0" borderId="0" xfId="0" applyAlignment="1">
      <alignment horizontal="center" vertical="center"/>
    </xf>
    <xf numFmtId="43" fontId="8" fillId="0" borderId="10" xfId="0" applyNumberFormat="1" applyFont="1" applyFill="1" applyBorder="1" applyAlignment="1" applyProtection="1">
      <alignment vertical="center" wrapText="1"/>
      <protection/>
    </xf>
    <xf numFmtId="0" fontId="8" fillId="0" borderId="10" xfId="0" applyFont="1" applyFill="1" applyBorder="1" applyAlignment="1">
      <alignment vertical="center" wrapText="1"/>
    </xf>
    <xf numFmtId="0" fontId="8" fillId="0" borderId="10" xfId="0" applyFont="1" applyFill="1" applyBorder="1" applyAlignment="1">
      <alignment horizontal="left" vertical="center" wrapText="1"/>
    </xf>
    <xf numFmtId="0" fontId="8" fillId="0" borderId="10" xfId="0" applyNumberFormat="1" applyFont="1" applyFill="1" applyBorder="1" applyAlignment="1" applyProtection="1">
      <alignment horizontal="left" vertical="center" wrapText="1"/>
      <protection/>
    </xf>
    <xf numFmtId="49" fontId="8" fillId="0" borderId="10" xfId="0" applyNumberFormat="1" applyFont="1" applyFill="1" applyBorder="1" applyAlignment="1">
      <alignment horizontal="left" vertical="center" wrapText="1"/>
    </xf>
    <xf numFmtId="43" fontId="8" fillId="0" borderId="10" xfId="0" applyNumberFormat="1" applyFont="1" applyFill="1" applyBorder="1" applyAlignment="1" applyProtection="1">
      <alignment horizontal="left" vertical="center" wrapText="1"/>
      <protection/>
    </xf>
    <xf numFmtId="0" fontId="8" fillId="0" borderId="10" xfId="0" applyFont="1" applyFill="1" applyBorder="1" applyAlignment="1">
      <alignment horizontal="justify" vertical="center" wrapText="1"/>
    </xf>
    <xf numFmtId="0" fontId="8" fillId="0" borderId="10" xfId="0" applyNumberFormat="1" applyFont="1" applyFill="1" applyBorder="1" applyAlignment="1">
      <alignment horizontal="left" vertical="center" wrapText="1"/>
    </xf>
    <xf numFmtId="177" fontId="8" fillId="0" borderId="10" xfId="0" applyNumberFormat="1" applyFont="1" applyFill="1" applyBorder="1" applyAlignment="1" applyProtection="1">
      <alignment horizontal="center" vertical="center" wrapText="1"/>
      <protection/>
    </xf>
    <xf numFmtId="0" fontId="8" fillId="0" borderId="10" xfId="0" applyFont="1" applyFill="1" applyBorder="1" applyAlignment="1">
      <alignment horizontal="center" wrapText="1"/>
    </xf>
    <xf numFmtId="43" fontId="8" fillId="0" borderId="10" xfId="63" applyNumberFormat="1" applyFont="1" applyFill="1" applyBorder="1" applyAlignment="1" applyProtection="1">
      <alignment horizontal="center" vertical="center" wrapText="1"/>
      <protection/>
    </xf>
    <xf numFmtId="176" fontId="8" fillId="0" borderId="10" xfId="63" applyNumberFormat="1" applyFont="1" applyFill="1" applyBorder="1" applyAlignment="1" applyProtection="1">
      <alignment horizontal="center" vertical="center" wrapText="1"/>
      <protection/>
    </xf>
    <xf numFmtId="0" fontId="8" fillId="0" borderId="10" xfId="0" applyNumberFormat="1" applyFont="1" applyFill="1" applyBorder="1" applyAlignment="1">
      <alignment vertical="center" wrapText="1"/>
    </xf>
    <xf numFmtId="0" fontId="8" fillId="0" borderId="10" xfId="0" applyNumberFormat="1" applyFont="1" applyFill="1" applyBorder="1" applyAlignment="1">
      <alignment horizontal="center" vertical="center" wrapText="1"/>
    </xf>
    <xf numFmtId="0" fontId="8" fillId="0" borderId="10" xfId="0" applyNumberFormat="1" applyFont="1" applyFill="1" applyBorder="1" applyAlignment="1" applyProtection="1">
      <alignment horizontal="center" vertical="center" wrapText="1"/>
      <protection/>
    </xf>
    <xf numFmtId="43" fontId="8" fillId="0" borderId="10" xfId="63" applyNumberFormat="1" applyFont="1" applyFill="1" applyBorder="1" applyAlignment="1" applyProtection="1">
      <alignment horizontal="left" vertical="center" wrapText="1"/>
      <protection/>
    </xf>
    <xf numFmtId="176" fontId="8" fillId="0" borderId="10" xfId="63" applyNumberFormat="1" applyFont="1" applyFill="1" applyBorder="1" applyAlignment="1">
      <alignment horizontal="center" vertical="center"/>
      <protection/>
    </xf>
    <xf numFmtId="0" fontId="8" fillId="0" borderId="10" xfId="63" applyFont="1" applyFill="1" applyBorder="1" applyAlignment="1">
      <alignment horizontal="center" vertical="center" wrapText="1"/>
      <protection/>
    </xf>
    <xf numFmtId="49" fontId="8" fillId="0" borderId="10" xfId="0" applyNumberFormat="1" applyFont="1" applyFill="1" applyBorder="1" applyAlignment="1">
      <alignment vertical="center" wrapText="1"/>
    </xf>
    <xf numFmtId="49" fontId="12" fillId="0" borderId="10" xfId="0" applyNumberFormat="1" applyFont="1" applyFill="1" applyBorder="1" applyAlignment="1">
      <alignment vertical="center" wrapText="1"/>
    </xf>
    <xf numFmtId="49" fontId="12" fillId="0" borderId="10" xfId="0" applyNumberFormat="1" applyFont="1" applyFill="1" applyBorder="1" applyAlignment="1">
      <alignment horizontal="center" vertical="center" wrapText="1"/>
    </xf>
    <xf numFmtId="180" fontId="8" fillId="0" borderId="10" xfId="0" applyNumberFormat="1" applyFont="1" applyFill="1" applyBorder="1" applyAlignment="1">
      <alignment horizontal="center" vertical="center" wrapText="1"/>
    </xf>
    <xf numFmtId="178" fontId="8" fillId="0" borderId="10" xfId="0" applyNumberFormat="1" applyFont="1" applyFill="1" applyBorder="1" applyAlignment="1" applyProtection="1">
      <alignment horizontal="center" vertical="center" wrapText="1"/>
      <protection/>
    </xf>
    <xf numFmtId="177" fontId="8" fillId="0" borderId="10" xfId="0" applyNumberFormat="1" applyFont="1" applyFill="1" applyBorder="1" applyAlignment="1" applyProtection="1">
      <alignment horizontal="left" vertical="center" wrapText="1"/>
      <protection/>
    </xf>
    <xf numFmtId="179" fontId="9" fillId="0" borderId="10" xfId="0" applyNumberFormat="1" applyFont="1" applyFill="1" applyBorder="1" applyAlignment="1">
      <alignment horizontal="center" vertical="center" wrapText="1"/>
    </xf>
    <xf numFmtId="0" fontId="8" fillId="0" borderId="10" xfId="63" applyFont="1" applyFill="1" applyBorder="1" applyAlignment="1">
      <alignment vertical="center" wrapText="1"/>
      <protection/>
    </xf>
    <xf numFmtId="178" fontId="8" fillId="0" borderId="10" xfId="0" applyNumberFormat="1" applyFont="1" applyFill="1" applyBorder="1" applyAlignment="1" applyProtection="1">
      <alignment horizontal="left" vertical="center" wrapText="1"/>
      <protection/>
    </xf>
    <xf numFmtId="0" fontId="8" fillId="0" borderId="10" xfId="0" applyFont="1" applyFill="1" applyBorder="1" applyAlignment="1">
      <alignment horizontal="left" vertical="top" wrapText="1"/>
    </xf>
    <xf numFmtId="43" fontId="5" fillId="0" borderId="10" xfId="0" applyNumberFormat="1" applyFont="1" applyFill="1" applyBorder="1" applyAlignment="1" applyProtection="1">
      <alignment horizontal="center" vertical="center" wrapText="1"/>
      <protection/>
    </xf>
    <xf numFmtId="0" fontId="10" fillId="0" borderId="0" xfId="0" applyFont="1" applyBorder="1" applyAlignment="1">
      <alignment horizontal="center" vertical="center" wrapText="1"/>
    </xf>
    <xf numFmtId="41" fontId="1" fillId="0" borderId="10" xfId="0" applyNumberFormat="1" applyFont="1" applyFill="1" applyBorder="1" applyAlignment="1">
      <alignment horizontal="center" vertical="center" wrapText="1"/>
    </xf>
    <xf numFmtId="41" fontId="6" fillId="0" borderId="10" xfId="0" applyNumberFormat="1" applyFont="1" applyFill="1" applyBorder="1" applyAlignment="1">
      <alignment horizontal="center" vertical="center" wrapText="1"/>
    </xf>
    <xf numFmtId="41" fontId="2" fillId="0" borderId="10" xfId="0" applyNumberFormat="1" applyFont="1" applyFill="1" applyBorder="1" applyAlignment="1">
      <alignment horizontal="center" vertical="center" wrapText="1"/>
    </xf>
    <xf numFmtId="41" fontId="0" fillId="0" borderId="10" xfId="0" applyNumberFormat="1" applyFill="1" applyBorder="1" applyAlignment="1">
      <alignment horizontal="center" vertical="center" wrapText="1"/>
    </xf>
    <xf numFmtId="41" fontId="0" fillId="0" borderId="0" xfId="0" applyNumberFormat="1" applyAlignment="1">
      <alignment horizontal="center"/>
    </xf>
    <xf numFmtId="0" fontId="6" fillId="0" borderId="0" xfId="0" applyNumberFormat="1" applyFont="1" applyFill="1" applyBorder="1" applyAlignment="1">
      <alignment horizontal="center" vertical="center" wrapText="1"/>
    </xf>
    <xf numFmtId="0" fontId="1" fillId="0" borderId="13" xfId="0" applyNumberFormat="1" applyFont="1" applyFill="1" applyBorder="1" applyAlignment="1">
      <alignment vertical="center" wrapText="1"/>
    </xf>
    <xf numFmtId="0" fontId="6" fillId="0" borderId="10"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0" fillId="0" borderId="0" xfId="0" applyBorder="1" applyAlignment="1">
      <alignment/>
    </xf>
    <xf numFmtId="0" fontId="0" fillId="0" borderId="0" xfId="0" applyFill="1" applyBorder="1" applyAlignment="1">
      <alignment/>
    </xf>
    <xf numFmtId="0" fontId="0" fillId="0" borderId="0" xfId="0" applyFill="1" applyAlignment="1">
      <alignment/>
    </xf>
    <xf numFmtId="0" fontId="1" fillId="0" borderId="13" xfId="0" applyNumberFormat="1" applyFont="1" applyFill="1" applyBorder="1" applyAlignment="1">
      <alignment horizontal="right" vertical="center" wrapText="1"/>
    </xf>
    <xf numFmtId="0" fontId="1" fillId="0" borderId="18"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Fill="1" applyAlignment="1">
      <alignment horizontal="center"/>
    </xf>
    <xf numFmtId="41" fontId="2" fillId="0" borderId="0" xfId="0" applyNumberFormat="1" applyFont="1" applyAlignment="1">
      <alignment horizontal="center" vertical="center" wrapText="1"/>
    </xf>
    <xf numFmtId="41" fontId="2" fillId="0" borderId="0" xfId="0" applyNumberFormat="1" applyFont="1" applyAlignment="1">
      <alignment horizontal="left" vertical="center" wrapText="1"/>
    </xf>
    <xf numFmtId="41" fontId="0" fillId="0" borderId="0" xfId="0" applyNumberFormat="1" applyAlignment="1">
      <alignment horizontal="center" vertical="center" wrapText="1"/>
    </xf>
    <xf numFmtId="41" fontId="13" fillId="0" borderId="0" xfId="0" applyNumberFormat="1" applyFont="1" applyBorder="1" applyAlignment="1">
      <alignment horizontal="center" vertical="center" wrapText="1"/>
    </xf>
    <xf numFmtId="41" fontId="1" fillId="0" borderId="13" xfId="0" applyNumberFormat="1" applyFont="1" applyBorder="1" applyAlignment="1">
      <alignment horizontal="left" vertical="center" wrapText="1"/>
    </xf>
    <xf numFmtId="41" fontId="1" fillId="0" borderId="0" xfId="0" applyNumberFormat="1" applyFont="1" applyBorder="1" applyAlignment="1">
      <alignment horizontal="left" vertical="center" wrapText="1"/>
    </xf>
    <xf numFmtId="41" fontId="1" fillId="0" borderId="10" xfId="0" applyNumberFormat="1" applyFont="1" applyBorder="1" applyAlignment="1">
      <alignment horizontal="center" vertical="center" wrapText="1" shrinkToFit="1"/>
    </xf>
    <xf numFmtId="41" fontId="1" fillId="0" borderId="10" xfId="0" applyNumberFormat="1" applyFont="1" applyBorder="1" applyAlignment="1">
      <alignment horizontal="center" vertical="center" wrapText="1"/>
    </xf>
    <xf numFmtId="41" fontId="0" fillId="0" borderId="10" xfId="0" applyNumberFormat="1" applyBorder="1" applyAlignment="1">
      <alignment horizontal="center" vertical="center"/>
    </xf>
    <xf numFmtId="0" fontId="13" fillId="0" borderId="0" xfId="0" applyFont="1" applyBorder="1" applyAlignment="1">
      <alignment horizontal="center" vertical="center"/>
    </xf>
    <xf numFmtId="0" fontId="0" fillId="0" borderId="0" xfId="0" applyBorder="1" applyAlignment="1">
      <alignment horizontal="left" vertical="center" wrapText="1"/>
    </xf>
    <xf numFmtId="43" fontId="0" fillId="0" borderId="0" xfId="0" applyNumberFormat="1" applyBorder="1" applyAlignment="1">
      <alignment horizontal="center" vertical="center" wrapText="1"/>
    </xf>
    <xf numFmtId="0" fontId="0" fillId="0" borderId="0" xfId="0" applyBorder="1" applyAlignment="1">
      <alignment horizontal="center" vertical="center" wrapText="1"/>
    </xf>
    <xf numFmtId="0" fontId="14" fillId="0" borderId="0"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left"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7"/>
  <sheetViews>
    <sheetView workbookViewId="0" topLeftCell="A1">
      <selection activeCell="A1" sqref="A1:IV65536"/>
    </sheetView>
  </sheetViews>
  <sheetFormatPr defaultColWidth="9.00390625" defaultRowHeight="14.25"/>
  <cols>
    <col min="1" max="7" width="17.00390625" style="0" customWidth="1"/>
  </cols>
  <sheetData>
    <row r="1" spans="1:7" ht="56.25" customHeight="1">
      <c r="A1" s="114" t="s">
        <v>0</v>
      </c>
      <c r="B1" s="114"/>
      <c r="C1" s="114"/>
      <c r="D1" s="114"/>
      <c r="E1" s="114"/>
      <c r="F1" s="114"/>
      <c r="G1" s="114"/>
    </row>
    <row r="2" spans="1:7" ht="40.5" customHeight="1">
      <c r="A2" s="156" t="s">
        <v>1</v>
      </c>
      <c r="B2" s="114"/>
      <c r="C2" s="114"/>
      <c r="D2" s="114"/>
      <c r="E2" s="114"/>
      <c r="F2" s="114"/>
      <c r="G2" s="157" t="s">
        <v>2</v>
      </c>
    </row>
    <row r="3" spans="1:7" ht="40.5" customHeight="1">
      <c r="A3" s="158" t="s">
        <v>3</v>
      </c>
      <c r="B3" s="159"/>
      <c r="C3" s="159"/>
      <c r="D3" s="159"/>
      <c r="E3" s="160"/>
      <c r="F3" s="158" t="s">
        <v>4</v>
      </c>
      <c r="G3" s="160"/>
    </row>
    <row r="4" spans="1:7" ht="90.75" customHeight="1">
      <c r="A4" s="161" t="s">
        <v>5</v>
      </c>
      <c r="B4" s="7" t="s">
        <v>6</v>
      </c>
      <c r="C4" s="5" t="s">
        <v>7</v>
      </c>
      <c r="D4" s="5" t="s">
        <v>8</v>
      </c>
      <c r="E4" s="162" t="s">
        <v>9</v>
      </c>
      <c r="F4" s="161" t="s">
        <v>5</v>
      </c>
      <c r="G4" s="162" t="s">
        <v>10</v>
      </c>
    </row>
    <row r="5" spans="1:7" ht="90.75" customHeight="1">
      <c r="A5" s="163">
        <v>36000</v>
      </c>
      <c r="B5" s="164">
        <v>1079.468717</v>
      </c>
      <c r="C5" s="165">
        <v>3000</v>
      </c>
      <c r="D5" s="165">
        <v>34079</v>
      </c>
      <c r="E5" s="166">
        <f>A5+B5-C5-D5</f>
        <v>0.46871700000338024</v>
      </c>
      <c r="F5" s="163">
        <v>36000</v>
      </c>
      <c r="G5" s="166">
        <v>0</v>
      </c>
    </row>
    <row r="6" spans="1:7" ht="24.75" customHeight="1">
      <c r="A6" s="167"/>
      <c r="B6" s="167"/>
      <c r="C6" s="167"/>
      <c r="D6" s="167"/>
      <c r="E6" s="167"/>
      <c r="F6" s="167"/>
      <c r="G6" s="167"/>
    </row>
    <row r="7" spans="1:7" ht="15">
      <c r="A7" s="127"/>
      <c r="B7" s="127"/>
      <c r="C7" s="127"/>
      <c r="D7" s="127"/>
      <c r="E7" s="127"/>
      <c r="F7" s="127"/>
      <c r="G7" s="127"/>
    </row>
  </sheetData>
  <sheetProtection/>
  <mergeCells count="4">
    <mergeCell ref="A1:G1"/>
    <mergeCell ref="A3:E3"/>
    <mergeCell ref="F3:G3"/>
    <mergeCell ref="A6:G6"/>
  </mergeCells>
  <printOptions horizontalCentered="1"/>
  <pageMargins left="0.7480314960629921" right="0.7480314960629921" top="0.7874015748031497" bottom="0.9842519685039371" header="0.5118110236220472" footer="0.5118110236220472"/>
  <pageSetup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D14"/>
  <sheetViews>
    <sheetView workbookViewId="0" topLeftCell="A1">
      <selection activeCell="A1" sqref="A1:IV65536"/>
    </sheetView>
  </sheetViews>
  <sheetFormatPr defaultColWidth="9.00390625" defaultRowHeight="22.5" customHeight="1"/>
  <cols>
    <col min="1" max="1" width="22.625" style="0" customWidth="1"/>
    <col min="2" max="2" width="17.75390625" style="0" customWidth="1"/>
    <col min="3" max="3" width="20.125" style="0" customWidth="1"/>
    <col min="4" max="4" width="18.25390625" style="0" customWidth="1"/>
    <col min="5" max="5" width="10.25390625" style="0" customWidth="1"/>
  </cols>
  <sheetData>
    <row r="1" ht="22.5" customHeight="1">
      <c r="A1" s="56" t="s">
        <v>11</v>
      </c>
    </row>
    <row r="2" spans="1:4" ht="45.75" customHeight="1">
      <c r="A2" s="145" t="s">
        <v>12</v>
      </c>
      <c r="B2" s="145"/>
      <c r="C2" s="145"/>
      <c r="D2" s="145"/>
    </row>
    <row r="3" spans="1:4" ht="30.75" customHeight="1">
      <c r="A3" s="146" t="s">
        <v>13</v>
      </c>
      <c r="B3" s="147"/>
      <c r="C3" s="148"/>
      <c r="D3" s="149" t="s">
        <v>2</v>
      </c>
    </row>
    <row r="4" spans="1:4" ht="43.5" customHeight="1">
      <c r="A4" s="150" t="s">
        <v>14</v>
      </c>
      <c r="B4" s="150"/>
      <c r="C4" s="150" t="s">
        <v>15</v>
      </c>
      <c r="D4" s="150"/>
    </row>
    <row r="5" spans="1:4" ht="43.5" customHeight="1">
      <c r="A5" s="151" t="s">
        <v>16</v>
      </c>
      <c r="B5" s="151" t="s">
        <v>17</v>
      </c>
      <c r="C5" s="151" t="s">
        <v>16</v>
      </c>
      <c r="D5" s="151" t="s">
        <v>17</v>
      </c>
    </row>
    <row r="6" spans="1:4" ht="43.5" customHeight="1">
      <c r="A6" s="152" t="s">
        <v>18</v>
      </c>
      <c r="B6" s="152">
        <v>36000</v>
      </c>
      <c r="C6" s="152" t="s">
        <v>19</v>
      </c>
      <c r="D6" s="152">
        <f>SUM(D7:D9)</f>
        <v>36000</v>
      </c>
    </row>
    <row r="7" spans="1:4" ht="43.5" customHeight="1">
      <c r="A7" s="153" t="s">
        <v>20</v>
      </c>
      <c r="B7" s="153">
        <v>36000</v>
      </c>
      <c r="C7" s="153" t="s">
        <v>21</v>
      </c>
      <c r="D7" s="153">
        <f>'基础信息情况表'!B6+'基础信息情况表'!C6</f>
        <v>2364</v>
      </c>
    </row>
    <row r="8" spans="1:4" ht="43.5" customHeight="1">
      <c r="A8" s="153" t="s">
        <v>6</v>
      </c>
      <c r="B8" s="153">
        <v>3000</v>
      </c>
      <c r="C8" s="153" t="s">
        <v>22</v>
      </c>
      <c r="D8" s="153">
        <f>'公用经费情况表'!A7</f>
        <v>2318.15</v>
      </c>
    </row>
    <row r="9" spans="1:4" ht="43.5" customHeight="1">
      <c r="A9" s="153" t="s">
        <v>23</v>
      </c>
      <c r="B9" s="153">
        <v>3000</v>
      </c>
      <c r="C9" s="153" t="s">
        <v>24</v>
      </c>
      <c r="D9" s="153">
        <v>31317.85</v>
      </c>
    </row>
    <row r="10" spans="1:4" ht="43.5" customHeight="1">
      <c r="A10" s="154"/>
      <c r="B10" s="154"/>
      <c r="C10" s="154"/>
      <c r="D10" s="154"/>
    </row>
    <row r="11" spans="1:4" ht="32.25" customHeight="1">
      <c r="A11" s="134"/>
      <c r="B11" s="148"/>
      <c r="C11" s="148"/>
      <c r="D11" s="148"/>
    </row>
    <row r="12" spans="1:4" ht="32.25" customHeight="1">
      <c r="A12" s="155" t="s">
        <v>25</v>
      </c>
      <c r="B12" s="155"/>
      <c r="C12" s="155"/>
      <c r="D12" s="155"/>
    </row>
    <row r="13" spans="1:4" ht="32.25" customHeight="1">
      <c r="A13" s="155" t="s">
        <v>26</v>
      </c>
      <c r="B13" s="155"/>
      <c r="C13" s="155"/>
      <c r="D13" s="155"/>
    </row>
    <row r="14" spans="1:4" ht="32.25" customHeight="1">
      <c r="A14" s="155" t="s">
        <v>27</v>
      </c>
      <c r="B14" s="155"/>
      <c r="C14" s="155"/>
      <c r="D14" s="155"/>
    </row>
  </sheetData>
  <sheetProtection/>
  <mergeCells count="6">
    <mergeCell ref="A2:D2"/>
    <mergeCell ref="A4:B4"/>
    <mergeCell ref="C4:D4"/>
    <mergeCell ref="A12:D12"/>
    <mergeCell ref="A13:D13"/>
    <mergeCell ref="A14:D14"/>
  </mergeCells>
  <printOptions horizontalCentered="1"/>
  <pageMargins left="0.7513888888888889" right="0.7513888888888889" top="0.8027777777777778"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N18"/>
  <sheetViews>
    <sheetView workbookViewId="0" topLeftCell="A1">
      <selection activeCell="A1" sqref="A1:IV65536"/>
    </sheetView>
  </sheetViews>
  <sheetFormatPr defaultColWidth="9.00390625" defaultRowHeight="14.25"/>
  <cols>
    <col min="1" max="1" width="11.25390625" style="119" customWidth="1"/>
    <col min="2" max="4" width="9.25390625" style="119" customWidth="1"/>
    <col min="5" max="11" width="8.125" style="119" customWidth="1"/>
    <col min="12" max="12" width="9.25390625" style="119" customWidth="1"/>
    <col min="13" max="13" width="9.125" style="119" customWidth="1"/>
    <col min="14" max="14" width="8.125" style="119" customWidth="1"/>
    <col min="15" max="16384" width="9.00390625" style="119" customWidth="1"/>
  </cols>
  <sheetData>
    <row r="1" spans="1:14" ht="36.75" customHeight="1">
      <c r="A1" s="137" t="s">
        <v>28</v>
      </c>
      <c r="B1" s="138"/>
      <c r="C1" s="138"/>
      <c r="D1" s="138"/>
      <c r="E1" s="138"/>
      <c r="F1" s="138"/>
      <c r="G1" s="138"/>
      <c r="H1" s="138"/>
      <c r="I1" s="138"/>
      <c r="J1" s="138"/>
      <c r="K1" s="138"/>
      <c r="L1" s="138"/>
      <c r="M1" s="138"/>
      <c r="N1" s="138"/>
    </row>
    <row r="2" spans="1:14" ht="53.25" customHeight="1">
      <c r="A2" s="139" t="s">
        <v>29</v>
      </c>
      <c r="B2" s="139"/>
      <c r="C2" s="139"/>
      <c r="D2" s="139"/>
      <c r="E2" s="139"/>
      <c r="F2" s="139"/>
      <c r="G2" s="139"/>
      <c r="H2" s="139"/>
      <c r="I2" s="139"/>
      <c r="J2" s="139"/>
      <c r="K2" s="139"/>
      <c r="L2" s="139"/>
      <c r="M2" s="139"/>
      <c r="N2" s="139"/>
    </row>
    <row r="3" spans="1:14" ht="34.5" customHeight="1">
      <c r="A3" s="140" t="s">
        <v>13</v>
      </c>
      <c r="B3" s="140"/>
      <c r="C3" s="141"/>
      <c r="D3" s="139"/>
      <c r="E3" s="139"/>
      <c r="F3" s="139"/>
      <c r="G3" s="139"/>
      <c r="H3" s="139"/>
      <c r="I3" s="139"/>
      <c r="J3" s="139"/>
      <c r="K3" s="139"/>
      <c r="L3" s="139"/>
      <c r="M3" s="139"/>
      <c r="N3" s="139"/>
    </row>
    <row r="4" spans="1:14" s="136" customFormat="1" ht="31.5" customHeight="1">
      <c r="A4" s="142" t="s">
        <v>30</v>
      </c>
      <c r="B4" s="142" t="s">
        <v>31</v>
      </c>
      <c r="C4" s="142"/>
      <c r="D4" s="142" t="s">
        <v>32</v>
      </c>
      <c r="E4" s="143" t="s">
        <v>33</v>
      </c>
      <c r="F4" s="143"/>
      <c r="G4" s="143"/>
      <c r="H4" s="143"/>
      <c r="I4" s="143" t="s">
        <v>34</v>
      </c>
      <c r="J4" s="143"/>
      <c r="K4" s="143"/>
      <c r="L4" s="142" t="s">
        <v>35</v>
      </c>
      <c r="M4" s="143" t="s">
        <v>36</v>
      </c>
      <c r="N4" s="143" t="s">
        <v>37</v>
      </c>
    </row>
    <row r="5" spans="1:14" s="136" customFormat="1" ht="31.5" customHeight="1">
      <c r="A5" s="142"/>
      <c r="B5" s="142" t="s">
        <v>38</v>
      </c>
      <c r="C5" s="142" t="s">
        <v>39</v>
      </c>
      <c r="D5" s="142"/>
      <c r="E5" s="143" t="s">
        <v>40</v>
      </c>
      <c r="F5" s="143" t="s">
        <v>38</v>
      </c>
      <c r="G5" s="143" t="s">
        <v>41</v>
      </c>
      <c r="H5" s="143" t="s">
        <v>42</v>
      </c>
      <c r="I5" s="143" t="s">
        <v>40</v>
      </c>
      <c r="J5" s="143" t="s">
        <v>38</v>
      </c>
      <c r="K5" s="143" t="s">
        <v>42</v>
      </c>
      <c r="L5" s="142"/>
      <c r="M5" s="143"/>
      <c r="N5" s="143"/>
    </row>
    <row r="6" spans="1:14" ht="51" customHeight="1">
      <c r="A6" s="143">
        <f>SUM(C6,B6,L6)</f>
        <v>4682.15</v>
      </c>
      <c r="B6" s="115">
        <v>2350</v>
      </c>
      <c r="C6" s="115">
        <v>14</v>
      </c>
      <c r="D6" s="143">
        <f>SUM(E6,I6)</f>
        <v>257</v>
      </c>
      <c r="E6" s="143">
        <f>SUM(F6:H6)</f>
        <v>140</v>
      </c>
      <c r="F6" s="143">
        <v>93</v>
      </c>
      <c r="G6" s="143">
        <v>1</v>
      </c>
      <c r="H6" s="115">
        <v>46</v>
      </c>
      <c r="I6" s="143">
        <f>SUM(J6:K6)</f>
        <v>117</v>
      </c>
      <c r="J6" s="143">
        <v>55</v>
      </c>
      <c r="K6" s="115">
        <v>62</v>
      </c>
      <c r="L6" s="143">
        <f>'公用经费情况表'!A7</f>
        <v>2318.15</v>
      </c>
      <c r="M6" s="144">
        <v>3288.6</v>
      </c>
      <c r="N6" s="143">
        <v>6</v>
      </c>
    </row>
    <row r="15" ht="15">
      <c r="H15"/>
    </row>
    <row r="16" ht="15">
      <c r="H16"/>
    </row>
    <row r="17" ht="15">
      <c r="H17"/>
    </row>
    <row r="18" ht="15">
      <c r="H18"/>
    </row>
  </sheetData>
  <sheetProtection/>
  <mergeCells count="10">
    <mergeCell ref="A2:N2"/>
    <mergeCell ref="A3:B3"/>
    <mergeCell ref="B4:C4"/>
    <mergeCell ref="E4:H4"/>
    <mergeCell ref="I4:K4"/>
    <mergeCell ref="A4:A5"/>
    <mergeCell ref="D4:D5"/>
    <mergeCell ref="L4:L5"/>
    <mergeCell ref="M4:M5"/>
    <mergeCell ref="N4:N5"/>
  </mergeCells>
  <printOptions horizontalCentered="1"/>
  <pageMargins left="0.5511811023622047" right="0.5511811023622047" top="0.7874015748031497" bottom="0.9842519685039371" header="0.5118110236220472" footer="0.5118110236220472"/>
  <pageSetup fitToHeight="0"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W8"/>
  <sheetViews>
    <sheetView zoomScale="115" zoomScaleNormal="115" workbookViewId="0" topLeftCell="A1">
      <selection activeCell="A1" sqref="A1:IV65536"/>
    </sheetView>
  </sheetViews>
  <sheetFormatPr defaultColWidth="9.00390625" defaultRowHeight="14.25"/>
  <cols>
    <col min="1" max="1" width="9.375" style="0" customWidth="1"/>
    <col min="2" max="19" width="6.25390625" style="0" customWidth="1"/>
  </cols>
  <sheetData>
    <row r="1" spans="1:19" ht="29.25" customHeight="1">
      <c r="A1" s="56" t="s">
        <v>43</v>
      </c>
      <c r="B1" s="3"/>
      <c r="C1" s="3"/>
      <c r="D1" s="3"/>
      <c r="E1" s="3"/>
      <c r="F1" s="3"/>
      <c r="G1" s="3"/>
      <c r="H1" s="3"/>
      <c r="I1" s="3"/>
      <c r="J1" s="3"/>
      <c r="K1" s="3"/>
      <c r="L1" s="3"/>
      <c r="M1" s="3"/>
      <c r="N1" s="3"/>
      <c r="O1" s="3"/>
      <c r="P1" s="3"/>
      <c r="Q1" s="3"/>
      <c r="R1" s="3"/>
      <c r="S1" s="3"/>
    </row>
    <row r="2" spans="1:19" ht="28.5" customHeight="1">
      <c r="A2" s="114" t="s">
        <v>44</v>
      </c>
      <c r="B2" s="114"/>
      <c r="C2" s="114"/>
      <c r="D2" s="114"/>
      <c r="E2" s="114"/>
      <c r="F2" s="114"/>
      <c r="G2" s="114"/>
      <c r="H2" s="114"/>
      <c r="I2" s="114"/>
      <c r="J2" s="114"/>
      <c r="K2" s="114"/>
      <c r="L2" s="114"/>
      <c r="M2" s="114"/>
      <c r="N2" s="114"/>
      <c r="O2" s="114"/>
      <c r="P2" s="114"/>
      <c r="Q2" s="114"/>
      <c r="R2" s="114"/>
      <c r="S2" s="114"/>
    </row>
    <row r="3" spans="1:23" ht="22.5" customHeight="1">
      <c r="A3" s="60" t="s">
        <v>13</v>
      </c>
      <c r="B3" s="60"/>
      <c r="C3" s="120"/>
      <c r="D3" s="120"/>
      <c r="E3" s="121"/>
      <c r="F3" s="121"/>
      <c r="G3" s="121"/>
      <c r="H3" s="121"/>
      <c r="I3" s="121"/>
      <c r="J3" s="121"/>
      <c r="K3" s="121"/>
      <c r="L3" s="121"/>
      <c r="M3" s="121"/>
      <c r="N3" s="121"/>
      <c r="O3" s="130" t="s">
        <v>2</v>
      </c>
      <c r="P3" s="130"/>
      <c r="Q3" s="130"/>
      <c r="R3" s="130"/>
      <c r="S3" s="130"/>
      <c r="U3" s="127"/>
      <c r="V3" s="127"/>
      <c r="W3" s="127"/>
    </row>
    <row r="4" spans="1:23" ht="33" customHeight="1">
      <c r="A4" s="122" t="s">
        <v>45</v>
      </c>
      <c r="B4" s="25" t="s">
        <v>46</v>
      </c>
      <c r="C4" s="25"/>
      <c r="D4" s="25"/>
      <c r="E4" s="25"/>
      <c r="F4" s="25"/>
      <c r="G4" s="25"/>
      <c r="H4" s="25"/>
      <c r="I4" s="25"/>
      <c r="J4" s="25"/>
      <c r="K4" s="25"/>
      <c r="L4" s="25"/>
      <c r="M4" s="25"/>
      <c r="N4" s="25"/>
      <c r="O4" s="25"/>
      <c r="P4" s="25"/>
      <c r="Q4" s="25"/>
      <c r="R4" s="25"/>
      <c r="S4" s="25"/>
      <c r="U4" s="127"/>
      <c r="V4" s="127"/>
      <c r="W4" s="127"/>
    </row>
    <row r="5" spans="1:23" ht="24.75" customHeight="1">
      <c r="A5" s="122"/>
      <c r="B5" s="123" t="s">
        <v>47</v>
      </c>
      <c r="C5" s="124"/>
      <c r="D5" s="124"/>
      <c r="E5" s="124"/>
      <c r="F5" s="124"/>
      <c r="G5" s="124"/>
      <c r="H5" s="124"/>
      <c r="I5" s="124"/>
      <c r="J5" s="124"/>
      <c r="K5" s="124"/>
      <c r="L5" s="124"/>
      <c r="M5" s="124"/>
      <c r="N5" s="124"/>
      <c r="O5" s="124"/>
      <c r="P5" s="124"/>
      <c r="Q5" s="124"/>
      <c r="R5" s="131"/>
      <c r="S5" s="132" t="s">
        <v>48</v>
      </c>
      <c r="U5" s="127"/>
      <c r="V5" s="127"/>
      <c r="W5" s="127"/>
    </row>
    <row r="6" spans="1:23" ht="48.75" customHeight="1">
      <c r="A6" s="122"/>
      <c r="B6" s="25" t="s">
        <v>49</v>
      </c>
      <c r="C6" s="25" t="s">
        <v>50</v>
      </c>
      <c r="D6" s="25" t="s">
        <v>51</v>
      </c>
      <c r="E6" s="25" t="s">
        <v>52</v>
      </c>
      <c r="F6" s="25" t="s">
        <v>53</v>
      </c>
      <c r="G6" s="25" t="s">
        <v>54</v>
      </c>
      <c r="H6" s="25" t="s">
        <v>55</v>
      </c>
      <c r="I6" s="25" t="s">
        <v>56</v>
      </c>
      <c r="J6" s="25" t="s">
        <v>57</v>
      </c>
      <c r="K6" s="25" t="s">
        <v>58</v>
      </c>
      <c r="L6" s="25" t="s">
        <v>59</v>
      </c>
      <c r="M6" s="25" t="s">
        <v>60</v>
      </c>
      <c r="N6" s="25" t="s">
        <v>61</v>
      </c>
      <c r="O6" s="25" t="s">
        <v>62</v>
      </c>
      <c r="P6" s="25" t="s">
        <v>63</v>
      </c>
      <c r="Q6" s="25" t="s">
        <v>64</v>
      </c>
      <c r="R6" s="25" t="s">
        <v>65</v>
      </c>
      <c r="S6" s="133"/>
      <c r="T6" s="134"/>
      <c r="U6" s="127"/>
      <c r="V6" s="127"/>
      <c r="W6" s="127"/>
    </row>
    <row r="7" spans="1:23" ht="37.5" customHeight="1">
      <c r="A7" s="125">
        <f>SUM(B7:S7)</f>
        <v>2318.15</v>
      </c>
      <c r="B7" s="126">
        <v>20</v>
      </c>
      <c r="C7" s="126">
        <v>463</v>
      </c>
      <c r="D7" s="126">
        <v>5</v>
      </c>
      <c r="E7" s="126">
        <v>10</v>
      </c>
      <c r="F7" s="126">
        <v>64</v>
      </c>
      <c r="G7" s="126">
        <v>0.05</v>
      </c>
      <c r="H7" s="126">
        <v>39.6</v>
      </c>
      <c r="I7" s="126">
        <v>21.6</v>
      </c>
      <c r="J7" s="126">
        <v>1</v>
      </c>
      <c r="K7" s="126">
        <v>3</v>
      </c>
      <c r="L7" s="126">
        <v>110</v>
      </c>
      <c r="M7" s="126">
        <v>60</v>
      </c>
      <c r="N7" s="126">
        <v>120</v>
      </c>
      <c r="O7" s="126">
        <v>54</v>
      </c>
      <c r="P7" s="126">
        <v>0</v>
      </c>
      <c r="Q7" s="126">
        <v>126</v>
      </c>
      <c r="R7" s="126">
        <v>0</v>
      </c>
      <c r="S7" s="126">
        <v>1220.9</v>
      </c>
      <c r="U7" s="127"/>
      <c r="V7" s="127"/>
      <c r="W7" s="127"/>
    </row>
    <row r="8" spans="1:23" ht="21" customHeight="1">
      <c r="A8" s="127"/>
      <c r="B8" s="128"/>
      <c r="C8" s="128"/>
      <c r="D8" s="128"/>
      <c r="E8" s="128"/>
      <c r="F8" s="129"/>
      <c r="G8" s="129"/>
      <c r="H8" s="129"/>
      <c r="I8" s="129"/>
      <c r="J8" s="129"/>
      <c r="K8" s="129"/>
      <c r="L8" s="129"/>
      <c r="M8" s="129"/>
      <c r="N8" s="129"/>
      <c r="O8" s="129"/>
      <c r="P8" s="129"/>
      <c r="Q8" s="129"/>
      <c r="R8" s="135"/>
      <c r="U8" s="127"/>
      <c r="V8" s="127"/>
      <c r="W8" s="127"/>
    </row>
  </sheetData>
  <sheetProtection/>
  <mergeCells count="7">
    <mergeCell ref="A2:S2"/>
    <mergeCell ref="A3:B3"/>
    <mergeCell ref="O3:S3"/>
    <mergeCell ref="B4:S4"/>
    <mergeCell ref="B5:R5"/>
    <mergeCell ref="A4:A6"/>
    <mergeCell ref="S5:S6"/>
  </mergeCells>
  <printOptions horizontalCentered="1"/>
  <pageMargins left="0.35433070866141736" right="0.35433070866141736" top="0.7874015748031497" bottom="0.9842519685039371" header="0.5118110236220472" footer="0.5118110236220472"/>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O20"/>
  <sheetViews>
    <sheetView workbookViewId="0" topLeftCell="A1">
      <selection activeCell="A1" sqref="A1:IV65536"/>
    </sheetView>
  </sheetViews>
  <sheetFormatPr defaultColWidth="9.00390625" defaultRowHeight="14.25"/>
  <cols>
    <col min="1" max="2" width="10.125" style="0" customWidth="1"/>
    <col min="3" max="15" width="8.25390625" style="0" customWidth="1"/>
  </cols>
  <sheetData>
    <row r="1" spans="1:2" ht="26.25" customHeight="1">
      <c r="A1" s="56" t="s">
        <v>66</v>
      </c>
      <c r="B1" s="56"/>
    </row>
    <row r="2" spans="1:15" ht="61.5" customHeight="1">
      <c r="A2" s="114" t="s">
        <v>67</v>
      </c>
      <c r="B2" s="114"/>
      <c r="C2" s="114"/>
      <c r="D2" s="114"/>
      <c r="E2" s="114"/>
      <c r="F2" s="114"/>
      <c r="G2" s="114"/>
      <c r="H2" s="114"/>
      <c r="I2" s="114"/>
      <c r="J2" s="114"/>
      <c r="K2" s="114"/>
      <c r="L2" s="114"/>
      <c r="M2" s="114"/>
      <c r="N2" s="114"/>
      <c r="O2" s="114"/>
    </row>
    <row r="3" spans="1:15" ht="37.5" customHeight="1">
      <c r="A3" s="115" t="s">
        <v>68</v>
      </c>
      <c r="B3" s="115"/>
      <c r="C3" s="115"/>
      <c r="D3" s="115"/>
      <c r="E3" s="115"/>
      <c r="F3" s="115"/>
      <c r="G3" s="115"/>
      <c r="H3" s="115"/>
      <c r="I3" s="115"/>
      <c r="J3" s="115"/>
      <c r="K3" s="115"/>
      <c r="L3" s="115"/>
      <c r="M3" s="115"/>
      <c r="N3" s="115"/>
      <c r="O3" s="115"/>
    </row>
    <row r="4" spans="1:15" ht="39.75" customHeight="1">
      <c r="A4" s="116" t="s">
        <v>69</v>
      </c>
      <c r="B4" s="116" t="s">
        <v>70</v>
      </c>
      <c r="C4" s="115" t="s">
        <v>71</v>
      </c>
      <c r="D4" s="115" t="s">
        <v>72</v>
      </c>
      <c r="E4" s="115" t="s">
        <v>73</v>
      </c>
      <c r="F4" s="115" t="s">
        <v>74</v>
      </c>
      <c r="G4" s="115" t="s">
        <v>75</v>
      </c>
      <c r="H4" s="115" t="s">
        <v>76</v>
      </c>
      <c r="I4" s="115" t="s">
        <v>77</v>
      </c>
      <c r="J4" s="115" t="s">
        <v>78</v>
      </c>
      <c r="K4" s="115" t="s">
        <v>79</v>
      </c>
      <c r="L4" s="115" t="s">
        <v>80</v>
      </c>
      <c r="M4" s="115" t="s">
        <v>81</v>
      </c>
      <c r="N4" s="115" t="s">
        <v>82</v>
      </c>
      <c r="O4" s="5" t="s">
        <v>83</v>
      </c>
    </row>
    <row r="5" spans="1:15" ht="39.75" customHeight="1">
      <c r="A5" s="117" t="s">
        <v>84</v>
      </c>
      <c r="B5" s="117">
        <f>SUM(C5:O5)</f>
        <v>634</v>
      </c>
      <c r="C5" s="118">
        <v>1</v>
      </c>
      <c r="D5" s="118">
        <v>0</v>
      </c>
      <c r="E5" s="118">
        <v>134</v>
      </c>
      <c r="F5" s="118">
        <v>20</v>
      </c>
      <c r="G5" s="118">
        <v>209</v>
      </c>
      <c r="H5" s="118">
        <v>0</v>
      </c>
      <c r="I5" s="118">
        <v>0</v>
      </c>
      <c r="J5" s="118">
        <v>88</v>
      </c>
      <c r="K5" s="118">
        <v>130</v>
      </c>
      <c r="L5" s="118">
        <v>52</v>
      </c>
      <c r="M5" s="118">
        <v>0</v>
      </c>
      <c r="N5" s="118">
        <v>0</v>
      </c>
      <c r="O5" s="5">
        <v>0</v>
      </c>
    </row>
    <row r="17" ht="15">
      <c r="C17" s="119"/>
    </row>
    <row r="18" ht="15">
      <c r="C18" s="119"/>
    </row>
    <row r="19" ht="15">
      <c r="C19" s="119"/>
    </row>
    <row r="20" ht="15">
      <c r="C20" s="119"/>
    </row>
  </sheetData>
  <sheetProtection/>
  <mergeCells count="2">
    <mergeCell ref="A2:O2"/>
    <mergeCell ref="A3:O3"/>
  </mergeCells>
  <printOptions horizontalCentered="1"/>
  <pageMargins left="0.35433070866141736" right="0.35433070866141736" top="0.9842519685039371" bottom="0.9842519685039371" header="0.5118110236220472" footer="0.511811023622047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L271"/>
  <sheetViews>
    <sheetView tabSelected="1" workbookViewId="0" topLeftCell="A137">
      <selection activeCell="I142" sqref="A1:IV65536"/>
    </sheetView>
  </sheetViews>
  <sheetFormatPr defaultColWidth="9.00390625" defaultRowHeight="14.25"/>
  <cols>
    <col min="1" max="1" width="8.50390625" style="0" customWidth="1"/>
    <col min="2" max="2" width="10.50390625" style="0" customWidth="1"/>
    <col min="3" max="3" width="12.00390625" style="53" customWidth="1"/>
    <col min="4" max="4" width="12.625" style="54" customWidth="1"/>
    <col min="5" max="5" width="10.75390625" style="0" customWidth="1"/>
    <col min="6" max="7" width="10.75390625" style="55" customWidth="1"/>
    <col min="8" max="8" width="11.125" style="55" customWidth="1"/>
    <col min="9" max="9" width="14.625" style="53" customWidth="1"/>
    <col min="10" max="10" width="28.75390625" style="53" customWidth="1"/>
  </cols>
  <sheetData>
    <row r="1" spans="1:10" ht="24.75" customHeight="1">
      <c r="A1" s="56" t="s">
        <v>85</v>
      </c>
      <c r="B1" s="3"/>
      <c r="C1" s="57"/>
      <c r="D1" s="58"/>
      <c r="E1" s="3"/>
      <c r="F1" s="3"/>
      <c r="G1" s="3"/>
      <c r="H1" s="3"/>
      <c r="I1" s="57"/>
      <c r="J1" s="57"/>
    </row>
    <row r="2" spans="1:10" ht="30.75" customHeight="1">
      <c r="A2" s="59" t="s">
        <v>86</v>
      </c>
      <c r="B2" s="59"/>
      <c r="C2" s="59"/>
      <c r="D2" s="59"/>
      <c r="E2" s="59"/>
      <c r="F2" s="59"/>
      <c r="G2" s="59"/>
      <c r="H2" s="59"/>
      <c r="I2" s="59"/>
      <c r="J2" s="59"/>
    </row>
    <row r="3" spans="1:10" ht="21" customHeight="1">
      <c r="A3" s="60" t="s">
        <v>13</v>
      </c>
      <c r="B3" s="60"/>
      <c r="C3" s="61"/>
      <c r="D3" s="61"/>
      <c r="E3" s="61"/>
      <c r="F3" s="61"/>
      <c r="G3" s="61"/>
      <c r="H3" s="61"/>
      <c r="I3" s="61" t="s">
        <v>2</v>
      </c>
      <c r="J3" s="61"/>
    </row>
    <row r="4" spans="1:10" ht="21.75" customHeight="1">
      <c r="A4" s="62" t="s">
        <v>87</v>
      </c>
      <c r="B4" s="62" t="s">
        <v>88</v>
      </c>
      <c r="C4" s="63" t="s">
        <v>89</v>
      </c>
      <c r="D4" s="64" t="s">
        <v>17</v>
      </c>
      <c r="E4" s="65" t="s">
        <v>90</v>
      </c>
      <c r="F4" s="66"/>
      <c r="G4" s="65" t="s">
        <v>91</v>
      </c>
      <c r="H4" s="66"/>
      <c r="I4" s="63" t="s">
        <v>92</v>
      </c>
      <c r="J4" s="63" t="s">
        <v>93</v>
      </c>
    </row>
    <row r="5" spans="1:10" ht="30.75" customHeight="1">
      <c r="A5" s="67"/>
      <c r="B5" s="67"/>
      <c r="C5" s="68"/>
      <c r="D5" s="69"/>
      <c r="E5" s="70" t="s">
        <v>94</v>
      </c>
      <c r="F5" s="70" t="s">
        <v>95</v>
      </c>
      <c r="G5" s="70" t="s">
        <v>96</v>
      </c>
      <c r="H5" s="70" t="s">
        <v>95</v>
      </c>
      <c r="I5" s="68"/>
      <c r="J5" s="68"/>
    </row>
    <row r="6" spans="1:10" ht="27.75" customHeight="1">
      <c r="A6" s="71" t="s">
        <v>45</v>
      </c>
      <c r="B6" s="71"/>
      <c r="C6" s="72"/>
      <c r="D6" s="73">
        <f>SUM(D7:D270)</f>
        <v>31317.849200000008</v>
      </c>
      <c r="E6" s="71"/>
      <c r="F6" s="71"/>
      <c r="G6" s="71"/>
      <c r="H6" s="71"/>
      <c r="I6" s="72"/>
      <c r="J6" s="72"/>
    </row>
    <row r="7" spans="1:10" ht="24">
      <c r="A7" s="74">
        <v>1</v>
      </c>
      <c r="B7" s="75" t="s">
        <v>97</v>
      </c>
      <c r="C7" s="76" t="s">
        <v>98</v>
      </c>
      <c r="D7" s="77">
        <v>45</v>
      </c>
      <c r="E7" s="76">
        <v>2010301</v>
      </c>
      <c r="F7" s="76" t="s">
        <v>99</v>
      </c>
      <c r="G7" s="78">
        <v>30299</v>
      </c>
      <c r="H7" s="76" t="s">
        <v>100</v>
      </c>
      <c r="I7" s="76" t="s">
        <v>101</v>
      </c>
      <c r="J7" s="76" t="s">
        <v>102</v>
      </c>
    </row>
    <row r="8" spans="1:10" ht="24">
      <c r="A8" s="74">
        <v>2</v>
      </c>
      <c r="B8" s="75" t="s">
        <v>97</v>
      </c>
      <c r="C8" s="76" t="s">
        <v>103</v>
      </c>
      <c r="D8" s="77">
        <v>2</v>
      </c>
      <c r="E8" s="76">
        <v>2010301</v>
      </c>
      <c r="F8" s="76" t="s">
        <v>99</v>
      </c>
      <c r="G8" s="78">
        <v>30299</v>
      </c>
      <c r="H8" s="76" t="s">
        <v>100</v>
      </c>
      <c r="I8" s="76" t="s">
        <v>101</v>
      </c>
      <c r="J8" s="76" t="s">
        <v>104</v>
      </c>
    </row>
    <row r="9" spans="1:10" ht="24.75" customHeight="1">
      <c r="A9" s="74">
        <v>3</v>
      </c>
      <c r="B9" s="75" t="s">
        <v>97</v>
      </c>
      <c r="C9" s="76" t="s">
        <v>105</v>
      </c>
      <c r="D9" s="79">
        <v>1.7</v>
      </c>
      <c r="E9" s="76">
        <v>2012999</v>
      </c>
      <c r="F9" s="76" t="s">
        <v>106</v>
      </c>
      <c r="G9" s="78">
        <v>30399</v>
      </c>
      <c r="H9" s="76" t="s">
        <v>107</v>
      </c>
      <c r="I9" s="75" t="s">
        <v>101</v>
      </c>
      <c r="J9" s="76" t="s">
        <v>108</v>
      </c>
    </row>
    <row r="10" spans="1:10" ht="24.75" customHeight="1">
      <c r="A10" s="74">
        <v>4</v>
      </c>
      <c r="B10" s="75" t="s">
        <v>97</v>
      </c>
      <c r="C10" s="76" t="s">
        <v>109</v>
      </c>
      <c r="D10" s="79">
        <v>3.5</v>
      </c>
      <c r="E10" s="79">
        <v>2012999</v>
      </c>
      <c r="F10" s="76" t="s">
        <v>106</v>
      </c>
      <c r="G10" s="78">
        <v>30399</v>
      </c>
      <c r="H10" s="76" t="s">
        <v>107</v>
      </c>
      <c r="I10" s="75" t="s">
        <v>101</v>
      </c>
      <c r="J10" s="76" t="s">
        <v>110</v>
      </c>
    </row>
    <row r="11" spans="1:10" ht="24.75" customHeight="1">
      <c r="A11" s="74">
        <v>5</v>
      </c>
      <c r="B11" s="75" t="s">
        <v>97</v>
      </c>
      <c r="C11" s="76" t="s">
        <v>111</v>
      </c>
      <c r="D11" s="77">
        <v>2.5</v>
      </c>
      <c r="E11" s="76">
        <v>2012999</v>
      </c>
      <c r="F11" s="76" t="s">
        <v>106</v>
      </c>
      <c r="G11" s="78">
        <v>30299</v>
      </c>
      <c r="H11" s="76" t="s">
        <v>100</v>
      </c>
      <c r="I11" s="76" t="s">
        <v>112</v>
      </c>
      <c r="J11" s="76" t="s">
        <v>113</v>
      </c>
    </row>
    <row r="12" spans="1:12" ht="24" customHeight="1">
      <c r="A12" s="74">
        <v>6</v>
      </c>
      <c r="B12" s="75" t="s">
        <v>97</v>
      </c>
      <c r="C12" s="76" t="s">
        <v>114</v>
      </c>
      <c r="D12" s="77">
        <v>0.5</v>
      </c>
      <c r="E12" s="76">
        <v>2012999</v>
      </c>
      <c r="F12" s="76" t="s">
        <v>106</v>
      </c>
      <c r="G12" s="78">
        <v>30299</v>
      </c>
      <c r="H12" s="76" t="s">
        <v>100</v>
      </c>
      <c r="I12" s="76" t="s">
        <v>101</v>
      </c>
      <c r="J12" s="76" t="s">
        <v>115</v>
      </c>
      <c r="L12" s="84"/>
    </row>
    <row r="13" spans="1:10" ht="24">
      <c r="A13" s="74">
        <v>7</v>
      </c>
      <c r="B13" s="75" t="s">
        <v>97</v>
      </c>
      <c r="C13" s="76" t="s">
        <v>116</v>
      </c>
      <c r="D13" s="77">
        <v>0.5</v>
      </c>
      <c r="E13" s="76">
        <v>2012999</v>
      </c>
      <c r="F13" s="76" t="s">
        <v>106</v>
      </c>
      <c r="G13" s="78">
        <v>30299</v>
      </c>
      <c r="H13" s="76" t="s">
        <v>100</v>
      </c>
      <c r="I13" s="76" t="s">
        <v>101</v>
      </c>
      <c r="J13" s="76" t="s">
        <v>117</v>
      </c>
    </row>
    <row r="14" spans="1:10" ht="36">
      <c r="A14" s="74">
        <v>8</v>
      </c>
      <c r="B14" s="75" t="s">
        <v>97</v>
      </c>
      <c r="C14" s="76" t="s">
        <v>118</v>
      </c>
      <c r="D14" s="77">
        <v>0.5</v>
      </c>
      <c r="E14" s="76">
        <v>2012999</v>
      </c>
      <c r="F14" s="76" t="s">
        <v>106</v>
      </c>
      <c r="G14" s="78">
        <v>30299</v>
      </c>
      <c r="H14" s="76" t="s">
        <v>100</v>
      </c>
      <c r="I14" s="76" t="s">
        <v>101</v>
      </c>
      <c r="J14" s="76" t="s">
        <v>119</v>
      </c>
    </row>
    <row r="15" spans="1:10" ht="24">
      <c r="A15" s="74">
        <v>9</v>
      </c>
      <c r="B15" s="75" t="s">
        <v>97</v>
      </c>
      <c r="C15" s="76" t="s">
        <v>120</v>
      </c>
      <c r="D15" s="77">
        <v>1</v>
      </c>
      <c r="E15" s="76">
        <v>2012999</v>
      </c>
      <c r="F15" s="76" t="s">
        <v>106</v>
      </c>
      <c r="G15" s="78">
        <v>30299</v>
      </c>
      <c r="H15" s="76" t="s">
        <v>100</v>
      </c>
      <c r="I15" s="76" t="s">
        <v>101</v>
      </c>
      <c r="J15" s="76" t="s">
        <v>121</v>
      </c>
    </row>
    <row r="16" spans="1:10" ht="24">
      <c r="A16" s="74">
        <v>10</v>
      </c>
      <c r="B16" s="75" t="s">
        <v>97</v>
      </c>
      <c r="C16" s="76" t="s">
        <v>122</v>
      </c>
      <c r="D16" s="77">
        <v>12</v>
      </c>
      <c r="E16" s="76">
        <v>2010199</v>
      </c>
      <c r="F16" s="76" t="s">
        <v>123</v>
      </c>
      <c r="G16" s="78" t="s">
        <v>124</v>
      </c>
      <c r="H16" s="76" t="s">
        <v>107</v>
      </c>
      <c r="I16" s="76" t="s">
        <v>101</v>
      </c>
      <c r="J16" s="76" t="s">
        <v>125</v>
      </c>
    </row>
    <row r="17" spans="1:10" ht="36">
      <c r="A17" s="74">
        <v>11</v>
      </c>
      <c r="B17" s="75" t="s">
        <v>97</v>
      </c>
      <c r="C17" s="76" t="s">
        <v>126</v>
      </c>
      <c r="D17" s="77">
        <v>41</v>
      </c>
      <c r="E17" s="76">
        <v>2010199</v>
      </c>
      <c r="F17" s="76" t="s">
        <v>123</v>
      </c>
      <c r="G17" s="78" t="s">
        <v>124</v>
      </c>
      <c r="H17" s="76" t="s">
        <v>107</v>
      </c>
      <c r="I17" s="76" t="s">
        <v>101</v>
      </c>
      <c r="J17" s="76" t="s">
        <v>127</v>
      </c>
    </row>
    <row r="18" spans="1:10" ht="36">
      <c r="A18" s="74">
        <v>12</v>
      </c>
      <c r="B18" s="75" t="s">
        <v>97</v>
      </c>
      <c r="C18" s="76" t="s">
        <v>128</v>
      </c>
      <c r="D18" s="77">
        <v>5</v>
      </c>
      <c r="E18" s="76">
        <v>2010199</v>
      </c>
      <c r="F18" s="76" t="s">
        <v>123</v>
      </c>
      <c r="G18" s="78">
        <v>30299</v>
      </c>
      <c r="H18" s="76" t="s">
        <v>100</v>
      </c>
      <c r="I18" s="76" t="s">
        <v>101</v>
      </c>
      <c r="J18" s="76" t="s">
        <v>129</v>
      </c>
    </row>
    <row r="19" spans="1:10" ht="36">
      <c r="A19" s="74">
        <v>13</v>
      </c>
      <c r="B19" s="75" t="s">
        <v>97</v>
      </c>
      <c r="C19" s="76" t="s">
        <v>130</v>
      </c>
      <c r="D19" s="77">
        <v>0.5</v>
      </c>
      <c r="E19" s="76">
        <v>2010199</v>
      </c>
      <c r="F19" s="76" t="s">
        <v>123</v>
      </c>
      <c r="G19" s="78">
        <v>30299</v>
      </c>
      <c r="H19" s="76" t="s">
        <v>100</v>
      </c>
      <c r="I19" s="76" t="s">
        <v>101</v>
      </c>
      <c r="J19" s="76" t="s">
        <v>131</v>
      </c>
    </row>
    <row r="20" spans="1:10" ht="36">
      <c r="A20" s="74">
        <v>14</v>
      </c>
      <c r="B20" s="75" t="s">
        <v>97</v>
      </c>
      <c r="C20" s="76" t="s">
        <v>132</v>
      </c>
      <c r="D20" s="77">
        <v>240</v>
      </c>
      <c r="E20" s="76">
        <v>2010199</v>
      </c>
      <c r="F20" s="76" t="s">
        <v>123</v>
      </c>
      <c r="G20" s="78" t="s">
        <v>124</v>
      </c>
      <c r="H20" s="76" t="s">
        <v>107</v>
      </c>
      <c r="I20" s="76" t="s">
        <v>133</v>
      </c>
      <c r="J20" s="76" t="s">
        <v>134</v>
      </c>
    </row>
    <row r="21" spans="1:10" ht="24">
      <c r="A21" s="74">
        <v>15</v>
      </c>
      <c r="B21" s="75" t="s">
        <v>97</v>
      </c>
      <c r="C21" s="76" t="s">
        <v>135</v>
      </c>
      <c r="D21" s="77">
        <v>20.3</v>
      </c>
      <c r="E21" s="76">
        <v>2010199</v>
      </c>
      <c r="F21" s="76" t="s">
        <v>123</v>
      </c>
      <c r="G21" s="78">
        <v>30299</v>
      </c>
      <c r="H21" s="76" t="s">
        <v>100</v>
      </c>
      <c r="I21" s="76" t="s">
        <v>101</v>
      </c>
      <c r="J21" s="76" t="s">
        <v>136</v>
      </c>
    </row>
    <row r="22" spans="1:10" ht="36">
      <c r="A22" s="74">
        <v>16</v>
      </c>
      <c r="B22" s="75" t="s">
        <v>97</v>
      </c>
      <c r="C22" s="80" t="s">
        <v>137</v>
      </c>
      <c r="D22" s="81">
        <v>6</v>
      </c>
      <c r="E22" s="76">
        <v>2010303</v>
      </c>
      <c r="F22" s="76" t="s">
        <v>138</v>
      </c>
      <c r="G22" s="78">
        <v>30299</v>
      </c>
      <c r="H22" s="76" t="s">
        <v>100</v>
      </c>
      <c r="I22" s="76" t="s">
        <v>139</v>
      </c>
      <c r="J22" s="85" t="s">
        <v>140</v>
      </c>
    </row>
    <row r="23" spans="1:10" ht="24">
      <c r="A23" s="74">
        <v>17</v>
      </c>
      <c r="B23" s="75" t="s">
        <v>97</v>
      </c>
      <c r="C23" s="76" t="s">
        <v>141</v>
      </c>
      <c r="D23" s="77">
        <v>3</v>
      </c>
      <c r="E23" s="76">
        <v>2010303</v>
      </c>
      <c r="F23" s="76" t="s">
        <v>138</v>
      </c>
      <c r="G23" s="78">
        <v>30299</v>
      </c>
      <c r="H23" s="76" t="s">
        <v>100</v>
      </c>
      <c r="I23" s="76" t="s">
        <v>101</v>
      </c>
      <c r="J23" s="86" t="s">
        <v>142</v>
      </c>
    </row>
    <row r="24" spans="1:10" ht="36">
      <c r="A24" s="74">
        <v>18</v>
      </c>
      <c r="B24" s="75" t="s">
        <v>97</v>
      </c>
      <c r="C24" s="76" t="s">
        <v>143</v>
      </c>
      <c r="D24" s="77">
        <v>84</v>
      </c>
      <c r="E24" s="76">
        <v>2010303</v>
      </c>
      <c r="F24" s="76" t="s">
        <v>138</v>
      </c>
      <c r="G24" s="78">
        <v>30299</v>
      </c>
      <c r="H24" s="76" t="s">
        <v>100</v>
      </c>
      <c r="I24" s="76" t="s">
        <v>101</v>
      </c>
      <c r="J24" s="87" t="s">
        <v>144</v>
      </c>
    </row>
    <row r="25" spans="1:10" ht="48">
      <c r="A25" s="74">
        <v>19</v>
      </c>
      <c r="B25" s="75" t="s">
        <v>97</v>
      </c>
      <c r="C25" s="76" t="s">
        <v>145</v>
      </c>
      <c r="D25" s="77">
        <v>140.4</v>
      </c>
      <c r="E25" s="76">
        <v>2010303</v>
      </c>
      <c r="F25" s="76" t="s">
        <v>138</v>
      </c>
      <c r="G25" s="78" t="s">
        <v>124</v>
      </c>
      <c r="H25" s="76" t="s">
        <v>107</v>
      </c>
      <c r="I25" s="76" t="s">
        <v>146</v>
      </c>
      <c r="J25" s="87" t="s">
        <v>147</v>
      </c>
    </row>
    <row r="26" spans="1:10" ht="24">
      <c r="A26" s="74">
        <v>20</v>
      </c>
      <c r="B26" s="75" t="s">
        <v>97</v>
      </c>
      <c r="C26" s="76" t="s">
        <v>148</v>
      </c>
      <c r="D26" s="77">
        <v>395</v>
      </c>
      <c r="E26" s="76">
        <v>2010303</v>
      </c>
      <c r="F26" s="76" t="s">
        <v>138</v>
      </c>
      <c r="G26" s="43">
        <v>31099</v>
      </c>
      <c r="H26" s="82" t="s">
        <v>149</v>
      </c>
      <c r="I26" s="76" t="s">
        <v>101</v>
      </c>
      <c r="J26" s="87" t="s">
        <v>150</v>
      </c>
    </row>
    <row r="27" spans="1:10" ht="24">
      <c r="A27" s="74">
        <v>21</v>
      </c>
      <c r="B27" s="75" t="s">
        <v>97</v>
      </c>
      <c r="C27" s="76" t="s">
        <v>151</v>
      </c>
      <c r="D27" s="77">
        <v>222</v>
      </c>
      <c r="E27" s="76">
        <v>2010303</v>
      </c>
      <c r="F27" s="76" t="s">
        <v>138</v>
      </c>
      <c r="G27" s="43">
        <v>30201</v>
      </c>
      <c r="H27" s="79" t="s">
        <v>53</v>
      </c>
      <c r="I27" s="76" t="s">
        <v>152</v>
      </c>
      <c r="J27" s="87" t="s">
        <v>153</v>
      </c>
    </row>
    <row r="28" spans="1:10" ht="24">
      <c r="A28" s="74">
        <v>22</v>
      </c>
      <c r="B28" s="75" t="s">
        <v>97</v>
      </c>
      <c r="C28" s="76" t="s">
        <v>154</v>
      </c>
      <c r="D28" s="77">
        <v>187.15</v>
      </c>
      <c r="E28" s="76">
        <v>2010303</v>
      </c>
      <c r="F28" s="76" t="s">
        <v>138</v>
      </c>
      <c r="G28" s="78">
        <v>30299</v>
      </c>
      <c r="H28" s="76" t="s">
        <v>100</v>
      </c>
      <c r="I28" s="76" t="s">
        <v>152</v>
      </c>
      <c r="J28" s="87" t="s">
        <v>155</v>
      </c>
    </row>
    <row r="29" spans="1:10" ht="24">
      <c r="A29" s="74">
        <v>23</v>
      </c>
      <c r="B29" s="75" t="s">
        <v>97</v>
      </c>
      <c r="C29" s="80" t="s">
        <v>156</v>
      </c>
      <c r="D29" s="81">
        <v>6</v>
      </c>
      <c r="E29" s="76">
        <v>2049901</v>
      </c>
      <c r="F29" s="76" t="s">
        <v>157</v>
      </c>
      <c r="G29" s="76">
        <v>30399</v>
      </c>
      <c r="H29" s="76" t="s">
        <v>107</v>
      </c>
      <c r="I29" s="76" t="s">
        <v>101</v>
      </c>
      <c r="J29" s="88" t="s">
        <v>158</v>
      </c>
    </row>
    <row r="30" spans="1:10" ht="72">
      <c r="A30" s="74">
        <v>24</v>
      </c>
      <c r="B30" s="75" t="s">
        <v>97</v>
      </c>
      <c r="C30" s="78" t="s">
        <v>159</v>
      </c>
      <c r="D30" s="77">
        <v>20</v>
      </c>
      <c r="E30" s="76">
        <v>2049903</v>
      </c>
      <c r="F30" s="76" t="s">
        <v>157</v>
      </c>
      <c r="G30" s="78" t="s">
        <v>160</v>
      </c>
      <c r="H30" s="77" t="s">
        <v>161</v>
      </c>
      <c r="I30" s="76" t="s">
        <v>162</v>
      </c>
      <c r="J30" s="89" t="s">
        <v>163</v>
      </c>
    </row>
    <row r="31" spans="1:10" ht="60">
      <c r="A31" s="74">
        <v>26</v>
      </c>
      <c r="B31" s="75" t="s">
        <v>97</v>
      </c>
      <c r="C31" s="80" t="s">
        <v>164</v>
      </c>
      <c r="D31" s="81">
        <v>84</v>
      </c>
      <c r="E31" s="76">
        <v>2013399</v>
      </c>
      <c r="F31" s="76" t="s">
        <v>165</v>
      </c>
      <c r="G31" s="76">
        <v>30299</v>
      </c>
      <c r="H31" s="76" t="s">
        <v>100</v>
      </c>
      <c r="I31" s="80" t="s">
        <v>101</v>
      </c>
      <c r="J31" s="88" t="s">
        <v>166</v>
      </c>
    </row>
    <row r="32" spans="1:10" ht="36">
      <c r="A32" s="74">
        <v>27</v>
      </c>
      <c r="B32" s="75" t="s">
        <v>97</v>
      </c>
      <c r="C32" s="80" t="s">
        <v>167</v>
      </c>
      <c r="D32" s="81">
        <v>150</v>
      </c>
      <c r="E32" s="76">
        <v>2013399</v>
      </c>
      <c r="F32" s="76" t="s">
        <v>165</v>
      </c>
      <c r="G32" s="76">
        <v>30299</v>
      </c>
      <c r="H32" s="76" t="s">
        <v>100</v>
      </c>
      <c r="I32" s="80" t="s">
        <v>168</v>
      </c>
      <c r="J32" s="80" t="s">
        <v>169</v>
      </c>
    </row>
    <row r="33" spans="1:10" ht="36">
      <c r="A33" s="74">
        <v>28</v>
      </c>
      <c r="B33" s="75" t="s">
        <v>97</v>
      </c>
      <c r="C33" s="80" t="s">
        <v>170</v>
      </c>
      <c r="D33" s="81">
        <v>400</v>
      </c>
      <c r="E33" s="76">
        <v>2013399</v>
      </c>
      <c r="F33" s="76" t="s">
        <v>165</v>
      </c>
      <c r="G33" s="76">
        <v>30299</v>
      </c>
      <c r="H33" s="76" t="s">
        <v>100</v>
      </c>
      <c r="I33" s="80" t="s">
        <v>101</v>
      </c>
      <c r="J33" s="80" t="s">
        <v>171</v>
      </c>
    </row>
    <row r="34" spans="1:10" ht="36">
      <c r="A34" s="74">
        <v>29</v>
      </c>
      <c r="B34" s="75" t="s">
        <v>97</v>
      </c>
      <c r="C34" s="80" t="s">
        <v>172</v>
      </c>
      <c r="D34" s="79">
        <v>10</v>
      </c>
      <c r="E34" s="76">
        <v>2013299</v>
      </c>
      <c r="F34" s="76" t="s">
        <v>173</v>
      </c>
      <c r="G34" s="78" t="s">
        <v>174</v>
      </c>
      <c r="H34" s="76" t="s">
        <v>175</v>
      </c>
      <c r="I34" s="80" t="s">
        <v>176</v>
      </c>
      <c r="J34" s="76" t="s">
        <v>177</v>
      </c>
    </row>
    <row r="35" spans="1:10" ht="36">
      <c r="A35" s="74">
        <v>30</v>
      </c>
      <c r="B35" s="75" t="s">
        <v>97</v>
      </c>
      <c r="C35" s="80" t="s">
        <v>178</v>
      </c>
      <c r="D35" s="79">
        <v>50</v>
      </c>
      <c r="E35" s="76">
        <v>2013299</v>
      </c>
      <c r="F35" s="76" t="s">
        <v>173</v>
      </c>
      <c r="G35" s="76">
        <v>30299</v>
      </c>
      <c r="H35" s="76" t="s">
        <v>100</v>
      </c>
      <c r="I35" s="80" t="s">
        <v>101</v>
      </c>
      <c r="J35" s="80" t="s">
        <v>179</v>
      </c>
    </row>
    <row r="36" spans="1:10" ht="24">
      <c r="A36" s="74">
        <v>31</v>
      </c>
      <c r="B36" s="75" t="s">
        <v>97</v>
      </c>
      <c r="C36" s="80" t="s">
        <v>180</v>
      </c>
      <c r="D36" s="79">
        <v>25</v>
      </c>
      <c r="E36" s="76">
        <v>2013299</v>
      </c>
      <c r="F36" s="76" t="s">
        <v>173</v>
      </c>
      <c r="G36" s="76">
        <v>30299</v>
      </c>
      <c r="H36" s="76" t="s">
        <v>100</v>
      </c>
      <c r="I36" s="80" t="s">
        <v>101</v>
      </c>
      <c r="J36" s="80" t="s">
        <v>181</v>
      </c>
    </row>
    <row r="37" spans="1:10" ht="48">
      <c r="A37" s="74">
        <v>32</v>
      </c>
      <c r="B37" s="75" t="s">
        <v>97</v>
      </c>
      <c r="C37" s="80" t="s">
        <v>182</v>
      </c>
      <c r="D37" s="79">
        <v>100</v>
      </c>
      <c r="E37" s="76">
        <v>2013299</v>
      </c>
      <c r="F37" s="76" t="s">
        <v>173</v>
      </c>
      <c r="G37" s="76">
        <v>39908</v>
      </c>
      <c r="H37" s="76" t="s">
        <v>183</v>
      </c>
      <c r="I37" s="80" t="s">
        <v>184</v>
      </c>
      <c r="J37" s="80" t="s">
        <v>185</v>
      </c>
    </row>
    <row r="38" spans="1:10" ht="24">
      <c r="A38" s="74">
        <v>33</v>
      </c>
      <c r="B38" s="75" t="s">
        <v>97</v>
      </c>
      <c r="C38" s="80" t="s">
        <v>186</v>
      </c>
      <c r="D38" s="79">
        <v>30</v>
      </c>
      <c r="E38" s="76">
        <v>2013299</v>
      </c>
      <c r="F38" s="76" t="s">
        <v>173</v>
      </c>
      <c r="G38" s="76">
        <v>30299</v>
      </c>
      <c r="H38" s="76" t="s">
        <v>100</v>
      </c>
      <c r="I38" s="80" t="s">
        <v>187</v>
      </c>
      <c r="J38" s="80" t="s">
        <v>188</v>
      </c>
    </row>
    <row r="39" spans="1:10" ht="24">
      <c r="A39" s="74">
        <v>34</v>
      </c>
      <c r="B39" s="75" t="s">
        <v>97</v>
      </c>
      <c r="C39" s="80" t="s">
        <v>189</v>
      </c>
      <c r="D39" s="79">
        <v>5</v>
      </c>
      <c r="E39" s="76">
        <v>2013299</v>
      </c>
      <c r="F39" s="76" t="s">
        <v>173</v>
      </c>
      <c r="G39" s="76">
        <v>30299</v>
      </c>
      <c r="H39" s="76" t="s">
        <v>100</v>
      </c>
      <c r="I39" s="80" t="s">
        <v>187</v>
      </c>
      <c r="J39" s="80" t="s">
        <v>190</v>
      </c>
    </row>
    <row r="40" spans="1:10" ht="24">
      <c r="A40" s="74">
        <v>35</v>
      </c>
      <c r="B40" s="75" t="s">
        <v>97</v>
      </c>
      <c r="C40" s="80" t="s">
        <v>191</v>
      </c>
      <c r="D40" s="79">
        <v>60</v>
      </c>
      <c r="E40" s="76">
        <v>2013299</v>
      </c>
      <c r="F40" s="76" t="s">
        <v>173</v>
      </c>
      <c r="G40" s="76">
        <v>30305</v>
      </c>
      <c r="H40" s="76" t="s">
        <v>192</v>
      </c>
      <c r="I40" s="80" t="s">
        <v>101</v>
      </c>
      <c r="J40" s="80" t="s">
        <v>193</v>
      </c>
    </row>
    <row r="41" spans="1:10" ht="24">
      <c r="A41" s="74">
        <v>36</v>
      </c>
      <c r="B41" s="75" t="s">
        <v>97</v>
      </c>
      <c r="C41" s="80" t="s">
        <v>194</v>
      </c>
      <c r="D41" s="79">
        <v>40</v>
      </c>
      <c r="E41" s="76">
        <v>2013299</v>
      </c>
      <c r="F41" s="76" t="s">
        <v>173</v>
      </c>
      <c r="G41" s="76">
        <v>30305</v>
      </c>
      <c r="H41" s="76" t="s">
        <v>192</v>
      </c>
      <c r="I41" s="80" t="s">
        <v>101</v>
      </c>
      <c r="J41" s="80" t="s">
        <v>195</v>
      </c>
    </row>
    <row r="42" spans="1:10" ht="24">
      <c r="A42" s="74">
        <v>37</v>
      </c>
      <c r="B42" s="75" t="s">
        <v>97</v>
      </c>
      <c r="C42" s="80" t="s">
        <v>196</v>
      </c>
      <c r="D42" s="79">
        <v>30</v>
      </c>
      <c r="E42" s="76">
        <v>2013299</v>
      </c>
      <c r="F42" s="76" t="s">
        <v>173</v>
      </c>
      <c r="G42" s="76">
        <v>30299</v>
      </c>
      <c r="H42" s="76" t="s">
        <v>100</v>
      </c>
      <c r="I42" s="80" t="s">
        <v>101</v>
      </c>
      <c r="J42" s="80" t="s">
        <v>197</v>
      </c>
    </row>
    <row r="43" spans="1:10" ht="24">
      <c r="A43" s="74">
        <v>38</v>
      </c>
      <c r="B43" s="75" t="s">
        <v>97</v>
      </c>
      <c r="C43" s="80" t="s">
        <v>198</v>
      </c>
      <c r="D43" s="79">
        <v>5</v>
      </c>
      <c r="E43" s="76">
        <v>2013299</v>
      </c>
      <c r="F43" s="76" t="s">
        <v>173</v>
      </c>
      <c r="G43" s="76">
        <v>30299</v>
      </c>
      <c r="H43" s="76" t="s">
        <v>100</v>
      </c>
      <c r="I43" s="80" t="s">
        <v>187</v>
      </c>
      <c r="J43" s="80" t="s">
        <v>199</v>
      </c>
    </row>
    <row r="44" spans="1:10" ht="15">
      <c r="A44" s="74">
        <v>39</v>
      </c>
      <c r="B44" s="75" t="s">
        <v>97</v>
      </c>
      <c r="C44" s="80" t="s">
        <v>200</v>
      </c>
      <c r="D44" s="79">
        <v>439</v>
      </c>
      <c r="E44" s="76">
        <v>2010301</v>
      </c>
      <c r="F44" s="76" t="s">
        <v>99</v>
      </c>
      <c r="G44" s="76">
        <v>30102</v>
      </c>
      <c r="H44" s="76" t="s">
        <v>201</v>
      </c>
      <c r="I44" s="80" t="s">
        <v>101</v>
      </c>
      <c r="J44" s="80" t="s">
        <v>200</v>
      </c>
    </row>
    <row r="45" spans="1:10" ht="15">
      <c r="A45" s="74">
        <v>40</v>
      </c>
      <c r="B45" s="75" t="s">
        <v>97</v>
      </c>
      <c r="C45" s="80" t="s">
        <v>202</v>
      </c>
      <c r="D45" s="79">
        <v>514</v>
      </c>
      <c r="E45" s="76">
        <v>2210201</v>
      </c>
      <c r="F45" s="76" t="s">
        <v>203</v>
      </c>
      <c r="G45" s="43" t="s">
        <v>204</v>
      </c>
      <c r="H45" s="79" t="s">
        <v>203</v>
      </c>
      <c r="I45" s="80" t="s">
        <v>101</v>
      </c>
      <c r="J45" s="80" t="s">
        <v>202</v>
      </c>
    </row>
    <row r="46" spans="1:10" ht="36">
      <c r="A46" s="74">
        <v>41</v>
      </c>
      <c r="B46" s="75" t="s">
        <v>97</v>
      </c>
      <c r="C46" s="80" t="s">
        <v>205</v>
      </c>
      <c r="D46" s="79">
        <v>2614</v>
      </c>
      <c r="E46" s="76">
        <v>2010350</v>
      </c>
      <c r="F46" s="76" t="s">
        <v>206</v>
      </c>
      <c r="G46" s="76">
        <v>30101</v>
      </c>
      <c r="H46" s="76" t="s">
        <v>207</v>
      </c>
      <c r="I46" s="80" t="s">
        <v>101</v>
      </c>
      <c r="J46" s="80" t="s">
        <v>208</v>
      </c>
    </row>
    <row r="47" spans="1:10" ht="24">
      <c r="A47" s="74">
        <v>42</v>
      </c>
      <c r="B47" s="75" t="s">
        <v>97</v>
      </c>
      <c r="C47" s="80" t="s">
        <v>209</v>
      </c>
      <c r="D47" s="79">
        <v>92</v>
      </c>
      <c r="E47" s="76">
        <v>2013299</v>
      </c>
      <c r="F47" s="76" t="s">
        <v>173</v>
      </c>
      <c r="G47" s="76">
        <v>30305</v>
      </c>
      <c r="H47" s="76" t="s">
        <v>192</v>
      </c>
      <c r="I47" s="80" t="s">
        <v>210</v>
      </c>
      <c r="J47" s="80" t="s">
        <v>211</v>
      </c>
    </row>
    <row r="48" spans="1:10" ht="24">
      <c r="A48" s="74">
        <v>43</v>
      </c>
      <c r="B48" s="75" t="s">
        <v>97</v>
      </c>
      <c r="C48" s="80" t="s">
        <v>212</v>
      </c>
      <c r="D48" s="79">
        <v>50</v>
      </c>
      <c r="E48" s="76">
        <v>2013299</v>
      </c>
      <c r="F48" s="76" t="s">
        <v>173</v>
      </c>
      <c r="G48" s="76">
        <v>30299</v>
      </c>
      <c r="H48" s="76" t="s">
        <v>100</v>
      </c>
      <c r="I48" s="80" t="s">
        <v>213</v>
      </c>
      <c r="J48" s="80" t="s">
        <v>214</v>
      </c>
    </row>
    <row r="49" spans="1:10" ht="36">
      <c r="A49" s="74">
        <v>44</v>
      </c>
      <c r="B49" s="76" t="s">
        <v>97</v>
      </c>
      <c r="C49" s="83" t="s">
        <v>215</v>
      </c>
      <c r="D49" s="77">
        <v>50</v>
      </c>
      <c r="E49" s="76">
        <v>2070199</v>
      </c>
      <c r="F49" s="76" t="s">
        <v>216</v>
      </c>
      <c r="G49" s="76">
        <v>39908</v>
      </c>
      <c r="H49" s="76" t="s">
        <v>183</v>
      </c>
      <c r="I49" s="83" t="s">
        <v>217</v>
      </c>
      <c r="J49" s="83" t="s">
        <v>218</v>
      </c>
    </row>
    <row r="50" spans="1:10" ht="24">
      <c r="A50" s="74">
        <v>45</v>
      </c>
      <c r="B50" s="76" t="s">
        <v>97</v>
      </c>
      <c r="C50" s="83" t="s">
        <v>219</v>
      </c>
      <c r="D50" s="77">
        <v>30</v>
      </c>
      <c r="E50" s="76">
        <v>2070199</v>
      </c>
      <c r="F50" s="76" t="s">
        <v>216</v>
      </c>
      <c r="G50" s="76">
        <v>30299</v>
      </c>
      <c r="H50" s="76" t="s">
        <v>100</v>
      </c>
      <c r="I50" s="83" t="s">
        <v>220</v>
      </c>
      <c r="J50" s="83" t="s">
        <v>221</v>
      </c>
    </row>
    <row r="51" spans="1:10" ht="72">
      <c r="A51" s="74">
        <v>46</v>
      </c>
      <c r="B51" s="75" t="s">
        <v>97</v>
      </c>
      <c r="C51" s="80" t="s">
        <v>222</v>
      </c>
      <c r="D51" s="81">
        <v>4.65</v>
      </c>
      <c r="E51" s="76">
        <v>2011199</v>
      </c>
      <c r="F51" s="76" t="s">
        <v>223</v>
      </c>
      <c r="G51" s="76">
        <v>30299</v>
      </c>
      <c r="H51" s="80" t="s">
        <v>100</v>
      </c>
      <c r="I51" s="80" t="s">
        <v>101</v>
      </c>
      <c r="J51" s="80" t="s">
        <v>224</v>
      </c>
    </row>
    <row r="52" spans="1:10" ht="24">
      <c r="A52" s="74">
        <v>47</v>
      </c>
      <c r="B52" s="75" t="s">
        <v>97</v>
      </c>
      <c r="C52" s="80" t="s">
        <v>225</v>
      </c>
      <c r="D52" s="81">
        <v>10</v>
      </c>
      <c r="E52" s="76">
        <v>2011199</v>
      </c>
      <c r="F52" s="76" t="s">
        <v>223</v>
      </c>
      <c r="G52" s="76">
        <v>30299</v>
      </c>
      <c r="H52" s="80" t="s">
        <v>100</v>
      </c>
      <c r="I52" s="80" t="s">
        <v>101</v>
      </c>
      <c r="J52" s="90" t="s">
        <v>226</v>
      </c>
    </row>
    <row r="53" spans="1:10" ht="36">
      <c r="A53" s="74">
        <v>48</v>
      </c>
      <c r="B53" s="75" t="s">
        <v>97</v>
      </c>
      <c r="C53" s="80" t="s">
        <v>227</v>
      </c>
      <c r="D53" s="81">
        <v>2.7</v>
      </c>
      <c r="E53" s="75">
        <v>2130199</v>
      </c>
      <c r="F53" s="76" t="s">
        <v>228</v>
      </c>
      <c r="G53" s="76">
        <v>30299</v>
      </c>
      <c r="H53" s="76" t="s">
        <v>100</v>
      </c>
      <c r="I53" s="76" t="s">
        <v>101</v>
      </c>
      <c r="J53" s="88" t="s">
        <v>229</v>
      </c>
    </row>
    <row r="54" spans="1:10" ht="120">
      <c r="A54" s="74">
        <v>49</v>
      </c>
      <c r="B54" s="75" t="s">
        <v>97</v>
      </c>
      <c r="C54" s="80" t="s">
        <v>230</v>
      </c>
      <c r="D54" s="81">
        <v>500</v>
      </c>
      <c r="E54" s="75">
        <v>2120601</v>
      </c>
      <c r="F54" s="76" t="s">
        <v>231</v>
      </c>
      <c r="G54" s="76">
        <v>30227</v>
      </c>
      <c r="H54" s="76" t="s">
        <v>232</v>
      </c>
      <c r="I54" s="76" t="s">
        <v>233</v>
      </c>
      <c r="J54" s="88" t="s">
        <v>234</v>
      </c>
    </row>
    <row r="55" spans="1:10" ht="72">
      <c r="A55" s="74">
        <v>50</v>
      </c>
      <c r="B55" s="75" t="s">
        <v>97</v>
      </c>
      <c r="C55" s="80" t="s">
        <v>235</v>
      </c>
      <c r="D55" s="81">
        <v>500</v>
      </c>
      <c r="E55" s="75">
        <v>2120601</v>
      </c>
      <c r="F55" s="76" t="s">
        <v>231</v>
      </c>
      <c r="G55" s="76">
        <v>30227</v>
      </c>
      <c r="H55" s="76" t="s">
        <v>232</v>
      </c>
      <c r="I55" s="76" t="s">
        <v>236</v>
      </c>
      <c r="J55" s="88" t="s">
        <v>237</v>
      </c>
    </row>
    <row r="56" spans="1:10" ht="48">
      <c r="A56" s="74">
        <v>51</v>
      </c>
      <c r="B56" s="75" t="s">
        <v>97</v>
      </c>
      <c r="C56" s="76" t="s">
        <v>238</v>
      </c>
      <c r="D56" s="77">
        <v>130</v>
      </c>
      <c r="E56" s="75">
        <v>2130199</v>
      </c>
      <c r="F56" s="76" t="s">
        <v>228</v>
      </c>
      <c r="G56" s="75">
        <v>31099</v>
      </c>
      <c r="H56" s="82" t="s">
        <v>149</v>
      </c>
      <c r="I56" s="76" t="s">
        <v>239</v>
      </c>
      <c r="J56" s="91" t="s">
        <v>240</v>
      </c>
    </row>
    <row r="57" spans="1:10" ht="132">
      <c r="A57" s="74">
        <v>52</v>
      </c>
      <c r="B57" s="75" t="s">
        <v>97</v>
      </c>
      <c r="C57" s="76" t="s">
        <v>241</v>
      </c>
      <c r="D57" s="79">
        <v>90</v>
      </c>
      <c r="E57" s="75">
        <v>2130199</v>
      </c>
      <c r="F57" s="76" t="s">
        <v>228</v>
      </c>
      <c r="G57" s="75">
        <v>31099</v>
      </c>
      <c r="H57" s="82" t="s">
        <v>149</v>
      </c>
      <c r="I57" s="76" t="s">
        <v>242</v>
      </c>
      <c r="J57" s="92" t="s">
        <v>243</v>
      </c>
    </row>
    <row r="58" spans="1:10" ht="24">
      <c r="A58" s="74">
        <v>53</v>
      </c>
      <c r="B58" s="75" t="s">
        <v>97</v>
      </c>
      <c r="C58" s="76" t="s">
        <v>244</v>
      </c>
      <c r="D58" s="77">
        <v>160</v>
      </c>
      <c r="E58" s="75">
        <v>2130199</v>
      </c>
      <c r="F58" s="76" t="s">
        <v>228</v>
      </c>
      <c r="G58" s="75">
        <v>31099</v>
      </c>
      <c r="H58" s="82" t="s">
        <v>149</v>
      </c>
      <c r="I58" s="75" t="s">
        <v>245</v>
      </c>
      <c r="J58" s="87" t="s">
        <v>246</v>
      </c>
    </row>
    <row r="59" spans="1:10" ht="24">
      <c r="A59" s="74">
        <v>54</v>
      </c>
      <c r="B59" s="75" t="s">
        <v>97</v>
      </c>
      <c r="C59" s="76" t="s">
        <v>247</v>
      </c>
      <c r="D59" s="77">
        <v>200</v>
      </c>
      <c r="E59" s="75">
        <v>2130199</v>
      </c>
      <c r="F59" s="76" t="s">
        <v>228</v>
      </c>
      <c r="G59" s="76">
        <v>30199</v>
      </c>
      <c r="H59" s="80" t="s">
        <v>175</v>
      </c>
      <c r="I59" s="75" t="s">
        <v>248</v>
      </c>
      <c r="J59" s="87" t="s">
        <v>249</v>
      </c>
    </row>
    <row r="60" spans="1:10" ht="72">
      <c r="A60" s="74">
        <v>55</v>
      </c>
      <c r="B60" s="75" t="s">
        <v>97</v>
      </c>
      <c r="C60" s="76" t="s">
        <v>250</v>
      </c>
      <c r="D60" s="77">
        <v>300</v>
      </c>
      <c r="E60" s="75">
        <v>2130199</v>
      </c>
      <c r="F60" s="76" t="s">
        <v>228</v>
      </c>
      <c r="G60" s="75">
        <v>31099</v>
      </c>
      <c r="H60" s="82" t="s">
        <v>149</v>
      </c>
      <c r="I60" s="76" t="s">
        <v>251</v>
      </c>
      <c r="J60" s="87" t="s">
        <v>252</v>
      </c>
    </row>
    <row r="61" spans="1:10" ht="24">
      <c r="A61" s="74">
        <v>56</v>
      </c>
      <c r="B61" s="75" t="s">
        <v>97</v>
      </c>
      <c r="C61" s="76" t="s">
        <v>253</v>
      </c>
      <c r="D61" s="77">
        <v>60</v>
      </c>
      <c r="E61" s="75">
        <v>2130199</v>
      </c>
      <c r="F61" s="76" t="s">
        <v>228</v>
      </c>
      <c r="G61" s="76">
        <v>30299</v>
      </c>
      <c r="H61" s="80" t="s">
        <v>100</v>
      </c>
      <c r="I61" s="75" t="s">
        <v>254</v>
      </c>
      <c r="J61" s="87" t="s">
        <v>255</v>
      </c>
    </row>
    <row r="62" spans="1:10" ht="24">
      <c r="A62" s="74">
        <v>57</v>
      </c>
      <c r="B62" s="75" t="s">
        <v>97</v>
      </c>
      <c r="C62" s="76" t="s">
        <v>256</v>
      </c>
      <c r="D62" s="77">
        <v>230</v>
      </c>
      <c r="E62" s="75">
        <v>2130199</v>
      </c>
      <c r="F62" s="76" t="s">
        <v>228</v>
      </c>
      <c r="G62" s="75">
        <v>31099</v>
      </c>
      <c r="H62" s="82" t="s">
        <v>149</v>
      </c>
      <c r="I62" s="76" t="s">
        <v>257</v>
      </c>
      <c r="J62" s="87" t="s">
        <v>258</v>
      </c>
    </row>
    <row r="63" spans="1:10" ht="24">
      <c r="A63" s="74">
        <v>58</v>
      </c>
      <c r="B63" s="75" t="s">
        <v>97</v>
      </c>
      <c r="C63" s="76" t="s">
        <v>259</v>
      </c>
      <c r="D63" s="77">
        <v>2400</v>
      </c>
      <c r="E63" s="75">
        <v>2130199</v>
      </c>
      <c r="F63" s="76" t="s">
        <v>228</v>
      </c>
      <c r="G63" s="75">
        <v>31099</v>
      </c>
      <c r="H63" s="82" t="s">
        <v>149</v>
      </c>
      <c r="I63" s="76" t="s">
        <v>257</v>
      </c>
      <c r="J63" s="87" t="s">
        <v>260</v>
      </c>
    </row>
    <row r="64" spans="1:10" ht="36">
      <c r="A64" s="74">
        <v>59</v>
      </c>
      <c r="B64" s="75" t="s">
        <v>97</v>
      </c>
      <c r="C64" s="80" t="s">
        <v>261</v>
      </c>
      <c r="D64" s="81">
        <v>500</v>
      </c>
      <c r="E64" s="75">
        <v>2130199</v>
      </c>
      <c r="F64" s="76" t="s">
        <v>228</v>
      </c>
      <c r="G64" s="75">
        <v>31099</v>
      </c>
      <c r="H64" s="82" t="s">
        <v>149</v>
      </c>
      <c r="I64" s="76" t="s">
        <v>262</v>
      </c>
      <c r="J64" s="90" t="s">
        <v>263</v>
      </c>
    </row>
    <row r="65" spans="1:10" ht="36">
      <c r="A65" s="74">
        <v>60</v>
      </c>
      <c r="B65" s="75"/>
      <c r="C65" s="80" t="s">
        <v>264</v>
      </c>
      <c r="D65" s="81">
        <v>34.16</v>
      </c>
      <c r="E65" s="76">
        <v>2130299</v>
      </c>
      <c r="F65" s="76" t="s">
        <v>265</v>
      </c>
      <c r="G65" s="76">
        <v>30227</v>
      </c>
      <c r="H65" s="76" t="s">
        <v>232</v>
      </c>
      <c r="I65" s="80" t="s">
        <v>266</v>
      </c>
      <c r="J65" s="80" t="s">
        <v>267</v>
      </c>
    </row>
    <row r="66" spans="1:10" ht="36">
      <c r="A66" s="74">
        <v>61</v>
      </c>
      <c r="B66" s="75"/>
      <c r="C66" s="80" t="s">
        <v>268</v>
      </c>
      <c r="D66" s="81">
        <v>11.49</v>
      </c>
      <c r="E66" s="76">
        <v>2130299</v>
      </c>
      <c r="F66" s="76" t="s">
        <v>265</v>
      </c>
      <c r="G66" s="76">
        <v>31099</v>
      </c>
      <c r="H66" s="76" t="s">
        <v>149</v>
      </c>
      <c r="I66" s="80" t="s">
        <v>269</v>
      </c>
      <c r="J66" s="80" t="s">
        <v>270</v>
      </c>
    </row>
    <row r="67" spans="1:10" ht="60">
      <c r="A67" s="74">
        <v>62</v>
      </c>
      <c r="B67" s="75"/>
      <c r="C67" s="80" t="s">
        <v>271</v>
      </c>
      <c r="D67" s="81">
        <v>11.2872</v>
      </c>
      <c r="E67" s="76">
        <v>2130299</v>
      </c>
      <c r="F67" s="76" t="s">
        <v>265</v>
      </c>
      <c r="G67" s="76">
        <v>30299</v>
      </c>
      <c r="H67" s="80" t="s">
        <v>100</v>
      </c>
      <c r="I67" s="80" t="s">
        <v>272</v>
      </c>
      <c r="J67" s="80" t="s">
        <v>273</v>
      </c>
    </row>
    <row r="68" spans="1:10" ht="24">
      <c r="A68" s="74">
        <v>63</v>
      </c>
      <c r="B68" s="76" t="s">
        <v>97</v>
      </c>
      <c r="C68" s="76" t="s">
        <v>274</v>
      </c>
      <c r="D68" s="77">
        <v>5.085</v>
      </c>
      <c r="E68" s="76">
        <v>2130299</v>
      </c>
      <c r="F68" s="76" t="s">
        <v>265</v>
      </c>
      <c r="G68" s="76">
        <v>31099</v>
      </c>
      <c r="H68" s="76" t="s">
        <v>149</v>
      </c>
      <c r="I68" s="76" t="s">
        <v>275</v>
      </c>
      <c r="J68" s="76" t="s">
        <v>276</v>
      </c>
    </row>
    <row r="69" spans="1:10" ht="72">
      <c r="A69" s="74">
        <v>64</v>
      </c>
      <c r="B69" s="75" t="s">
        <v>97</v>
      </c>
      <c r="C69" s="76" t="s">
        <v>277</v>
      </c>
      <c r="D69" s="77">
        <v>16</v>
      </c>
      <c r="E69" s="76">
        <v>2040299</v>
      </c>
      <c r="F69" s="76" t="s">
        <v>278</v>
      </c>
      <c r="G69" s="76">
        <v>30299</v>
      </c>
      <c r="H69" s="76" t="s">
        <v>100</v>
      </c>
      <c r="I69" s="76" t="s">
        <v>101</v>
      </c>
      <c r="J69" s="76" t="s">
        <v>279</v>
      </c>
    </row>
    <row r="70" spans="1:10" ht="24">
      <c r="A70" s="74">
        <v>65</v>
      </c>
      <c r="B70" s="75" t="s">
        <v>97</v>
      </c>
      <c r="C70" s="76" t="s">
        <v>280</v>
      </c>
      <c r="D70" s="77">
        <v>12</v>
      </c>
      <c r="E70" s="76">
        <v>2040299</v>
      </c>
      <c r="F70" s="76" t="s">
        <v>278</v>
      </c>
      <c r="G70" s="76">
        <v>30299</v>
      </c>
      <c r="H70" s="76" t="s">
        <v>100</v>
      </c>
      <c r="I70" s="76" t="s">
        <v>101</v>
      </c>
      <c r="J70" s="76" t="s">
        <v>281</v>
      </c>
    </row>
    <row r="71" spans="1:10" ht="24">
      <c r="A71" s="74">
        <v>66</v>
      </c>
      <c r="B71" s="75" t="s">
        <v>97</v>
      </c>
      <c r="C71" s="76" t="s">
        <v>282</v>
      </c>
      <c r="D71" s="79">
        <v>1051.776</v>
      </c>
      <c r="E71" s="76">
        <v>2040299</v>
      </c>
      <c r="F71" s="76" t="s">
        <v>278</v>
      </c>
      <c r="G71" s="78" t="s">
        <v>124</v>
      </c>
      <c r="H71" s="76" t="s">
        <v>107</v>
      </c>
      <c r="I71" s="75" t="s">
        <v>283</v>
      </c>
      <c r="J71" s="86" t="s">
        <v>284</v>
      </c>
    </row>
    <row r="72" spans="1:10" ht="60">
      <c r="A72" s="74">
        <v>67</v>
      </c>
      <c r="B72" s="75" t="s">
        <v>97</v>
      </c>
      <c r="C72" s="76" t="s">
        <v>285</v>
      </c>
      <c r="D72" s="79">
        <v>355.6</v>
      </c>
      <c r="E72" s="76">
        <v>2040299</v>
      </c>
      <c r="F72" s="76" t="s">
        <v>278</v>
      </c>
      <c r="G72" s="76">
        <v>30399</v>
      </c>
      <c r="H72" s="76" t="s">
        <v>107</v>
      </c>
      <c r="I72" s="75" t="s">
        <v>101</v>
      </c>
      <c r="J72" s="97" t="s">
        <v>286</v>
      </c>
    </row>
    <row r="73" spans="1:10" ht="36">
      <c r="A73" s="74">
        <v>68</v>
      </c>
      <c r="B73" s="75" t="s">
        <v>97</v>
      </c>
      <c r="C73" s="76" t="s">
        <v>287</v>
      </c>
      <c r="D73" s="79">
        <v>18</v>
      </c>
      <c r="E73" s="76">
        <v>2040301</v>
      </c>
      <c r="F73" s="76" t="s">
        <v>278</v>
      </c>
      <c r="G73" s="76">
        <v>30101</v>
      </c>
      <c r="H73" s="76" t="s">
        <v>207</v>
      </c>
      <c r="I73" s="76" t="s">
        <v>288</v>
      </c>
      <c r="J73" s="97" t="s">
        <v>289</v>
      </c>
    </row>
    <row r="74" spans="1:10" ht="24">
      <c r="A74" s="74">
        <v>69</v>
      </c>
      <c r="B74" s="75" t="s">
        <v>97</v>
      </c>
      <c r="C74" s="76" t="s">
        <v>290</v>
      </c>
      <c r="D74" s="79">
        <v>20</v>
      </c>
      <c r="E74" s="76">
        <v>2040301</v>
      </c>
      <c r="F74" s="76" t="s">
        <v>278</v>
      </c>
      <c r="G74" s="76">
        <v>30299</v>
      </c>
      <c r="H74" s="76" t="s">
        <v>100</v>
      </c>
      <c r="I74" s="75" t="s">
        <v>101</v>
      </c>
      <c r="J74" s="97" t="s">
        <v>291</v>
      </c>
    </row>
    <row r="75" spans="1:10" ht="24">
      <c r="A75" s="74">
        <v>70</v>
      </c>
      <c r="B75" s="75" t="s">
        <v>97</v>
      </c>
      <c r="C75" s="76" t="s">
        <v>292</v>
      </c>
      <c r="D75" s="79">
        <v>21</v>
      </c>
      <c r="E75" s="76">
        <v>2040301</v>
      </c>
      <c r="F75" s="76" t="s">
        <v>278</v>
      </c>
      <c r="G75" s="76">
        <v>30299</v>
      </c>
      <c r="H75" s="76" t="s">
        <v>100</v>
      </c>
      <c r="I75" s="75" t="s">
        <v>101</v>
      </c>
      <c r="J75" s="86" t="s">
        <v>293</v>
      </c>
    </row>
    <row r="76" spans="1:10" ht="36">
      <c r="A76" s="74">
        <v>71</v>
      </c>
      <c r="B76" s="75" t="s">
        <v>97</v>
      </c>
      <c r="C76" s="76" t="s">
        <v>294</v>
      </c>
      <c r="D76" s="79">
        <v>6</v>
      </c>
      <c r="E76" s="76">
        <v>2040301</v>
      </c>
      <c r="F76" s="76" t="s">
        <v>278</v>
      </c>
      <c r="G76" s="76">
        <v>30299</v>
      </c>
      <c r="H76" s="76" t="s">
        <v>100</v>
      </c>
      <c r="I76" s="76" t="s">
        <v>295</v>
      </c>
      <c r="J76" s="97" t="s">
        <v>296</v>
      </c>
    </row>
    <row r="77" spans="1:10" ht="24">
      <c r="A77" s="74">
        <v>72</v>
      </c>
      <c r="B77" s="75" t="s">
        <v>97</v>
      </c>
      <c r="C77" s="76" t="s">
        <v>297</v>
      </c>
      <c r="D77" s="79">
        <v>0.5</v>
      </c>
      <c r="E77" s="76">
        <v>2040301</v>
      </c>
      <c r="F77" s="76" t="s">
        <v>278</v>
      </c>
      <c r="G77" s="76">
        <v>30299</v>
      </c>
      <c r="H77" s="76" t="s">
        <v>100</v>
      </c>
      <c r="I77" s="75" t="s">
        <v>101</v>
      </c>
      <c r="J77" s="97" t="s">
        <v>298</v>
      </c>
    </row>
    <row r="78" spans="1:10" ht="24">
      <c r="A78" s="74">
        <v>73</v>
      </c>
      <c r="B78" s="75" t="s">
        <v>97</v>
      </c>
      <c r="C78" s="76" t="s">
        <v>299</v>
      </c>
      <c r="D78" s="79">
        <v>20</v>
      </c>
      <c r="E78" s="76">
        <v>2040301</v>
      </c>
      <c r="F78" s="76" t="s">
        <v>278</v>
      </c>
      <c r="G78" s="76">
        <v>30299</v>
      </c>
      <c r="H78" s="76" t="s">
        <v>100</v>
      </c>
      <c r="I78" s="98" t="s">
        <v>300</v>
      </c>
      <c r="J78" s="97" t="s">
        <v>301</v>
      </c>
    </row>
    <row r="79" spans="1:10" ht="72">
      <c r="A79" s="74">
        <v>74</v>
      </c>
      <c r="B79" s="75" t="s">
        <v>97</v>
      </c>
      <c r="C79" s="76" t="s">
        <v>302</v>
      </c>
      <c r="D79" s="79">
        <v>370</v>
      </c>
      <c r="E79" s="76">
        <v>2040301</v>
      </c>
      <c r="F79" s="76" t="s">
        <v>278</v>
      </c>
      <c r="G79" s="76">
        <v>39908</v>
      </c>
      <c r="H79" s="82" t="s">
        <v>183</v>
      </c>
      <c r="I79" s="75" t="s">
        <v>101</v>
      </c>
      <c r="J79" s="86" t="s">
        <v>303</v>
      </c>
    </row>
    <row r="80" spans="1:10" ht="36">
      <c r="A80" s="74">
        <v>75</v>
      </c>
      <c r="B80" s="75" t="s">
        <v>97</v>
      </c>
      <c r="C80" s="76" t="s">
        <v>304</v>
      </c>
      <c r="D80" s="79">
        <v>30</v>
      </c>
      <c r="E80" s="76">
        <v>2040301</v>
      </c>
      <c r="F80" s="76" t="s">
        <v>278</v>
      </c>
      <c r="G80" s="76">
        <v>30299</v>
      </c>
      <c r="H80" s="76" t="s">
        <v>100</v>
      </c>
      <c r="I80" s="76" t="s">
        <v>101</v>
      </c>
      <c r="J80" s="86" t="s">
        <v>305</v>
      </c>
    </row>
    <row r="81" spans="1:10" ht="24">
      <c r="A81" s="74">
        <v>76</v>
      </c>
      <c r="B81" s="75" t="s">
        <v>97</v>
      </c>
      <c r="C81" s="76" t="s">
        <v>306</v>
      </c>
      <c r="D81" s="79">
        <v>50</v>
      </c>
      <c r="E81" s="76">
        <v>2040301</v>
      </c>
      <c r="F81" s="76" t="s">
        <v>278</v>
      </c>
      <c r="G81" s="75">
        <v>31099</v>
      </c>
      <c r="H81" s="82" t="s">
        <v>149</v>
      </c>
      <c r="I81" s="76" t="s">
        <v>101</v>
      </c>
      <c r="J81" s="97" t="s">
        <v>307</v>
      </c>
    </row>
    <row r="82" spans="1:10" ht="24">
      <c r="A82" s="74">
        <v>77</v>
      </c>
      <c r="B82" s="75" t="s">
        <v>97</v>
      </c>
      <c r="C82" s="80" t="s">
        <v>308</v>
      </c>
      <c r="D82" s="81">
        <v>9</v>
      </c>
      <c r="E82" s="76">
        <v>2040699</v>
      </c>
      <c r="F82" s="76" t="s">
        <v>309</v>
      </c>
      <c r="G82" s="76">
        <v>30299</v>
      </c>
      <c r="H82" s="76" t="s">
        <v>100</v>
      </c>
      <c r="I82" s="76" t="s">
        <v>310</v>
      </c>
      <c r="J82" s="99" t="s">
        <v>311</v>
      </c>
    </row>
    <row r="83" spans="1:10" ht="24">
      <c r="A83" s="74">
        <v>78</v>
      </c>
      <c r="B83" s="75" t="s">
        <v>97</v>
      </c>
      <c r="C83" s="80" t="s">
        <v>312</v>
      </c>
      <c r="D83" s="81">
        <v>1.5</v>
      </c>
      <c r="E83" s="76">
        <v>2040699</v>
      </c>
      <c r="F83" s="76" t="s">
        <v>309</v>
      </c>
      <c r="G83" s="76">
        <v>30305</v>
      </c>
      <c r="H83" s="76" t="s">
        <v>192</v>
      </c>
      <c r="I83" s="76" t="s">
        <v>310</v>
      </c>
      <c r="J83" s="80" t="s">
        <v>313</v>
      </c>
    </row>
    <row r="84" spans="1:10" ht="24">
      <c r="A84" s="74">
        <v>79</v>
      </c>
      <c r="B84" s="75" t="s">
        <v>97</v>
      </c>
      <c r="C84" s="76" t="s">
        <v>314</v>
      </c>
      <c r="D84" s="81">
        <v>1.5</v>
      </c>
      <c r="E84" s="76">
        <v>2040699</v>
      </c>
      <c r="F84" s="76" t="s">
        <v>309</v>
      </c>
      <c r="G84" s="76">
        <v>30305</v>
      </c>
      <c r="H84" s="76" t="s">
        <v>192</v>
      </c>
      <c r="I84" s="76" t="s">
        <v>310</v>
      </c>
      <c r="J84" s="76" t="s">
        <v>315</v>
      </c>
    </row>
    <row r="85" spans="1:10" ht="72">
      <c r="A85" s="74">
        <v>80</v>
      </c>
      <c r="B85" s="75" t="s">
        <v>97</v>
      </c>
      <c r="C85" s="80" t="s">
        <v>316</v>
      </c>
      <c r="D85" s="81">
        <v>0.1</v>
      </c>
      <c r="E85" s="75">
        <v>2011199</v>
      </c>
      <c r="F85" s="93" t="s">
        <v>223</v>
      </c>
      <c r="G85" s="76">
        <v>30299</v>
      </c>
      <c r="H85" s="76" t="s">
        <v>100</v>
      </c>
      <c r="I85" s="76" t="s">
        <v>101</v>
      </c>
      <c r="J85" s="88" t="s">
        <v>317</v>
      </c>
    </row>
    <row r="86" spans="1:10" ht="48">
      <c r="A86" s="74">
        <v>81</v>
      </c>
      <c r="B86" s="75" t="s">
        <v>97</v>
      </c>
      <c r="C86" s="80" t="s">
        <v>318</v>
      </c>
      <c r="D86" s="81">
        <v>70</v>
      </c>
      <c r="E86" s="75">
        <v>2011199</v>
      </c>
      <c r="F86" s="93" t="s">
        <v>223</v>
      </c>
      <c r="G86" s="76">
        <v>30299</v>
      </c>
      <c r="H86" s="76" t="s">
        <v>100</v>
      </c>
      <c r="I86" s="76" t="s">
        <v>101</v>
      </c>
      <c r="J86" s="88" t="s">
        <v>319</v>
      </c>
    </row>
    <row r="87" spans="1:10" ht="24">
      <c r="A87" s="74">
        <v>82</v>
      </c>
      <c r="B87" s="75" t="s">
        <v>97</v>
      </c>
      <c r="C87" s="80" t="s">
        <v>320</v>
      </c>
      <c r="D87" s="81">
        <v>5.3</v>
      </c>
      <c r="E87" s="76">
        <v>2040299</v>
      </c>
      <c r="F87" s="76" t="s">
        <v>278</v>
      </c>
      <c r="G87" s="76">
        <v>30299</v>
      </c>
      <c r="H87" s="76" t="s">
        <v>100</v>
      </c>
      <c r="I87" s="76" t="s">
        <v>101</v>
      </c>
      <c r="J87" s="99" t="s">
        <v>321</v>
      </c>
    </row>
    <row r="88" spans="1:10" ht="24">
      <c r="A88" s="74">
        <v>83</v>
      </c>
      <c r="B88" s="75" t="s">
        <v>97</v>
      </c>
      <c r="C88" s="80" t="s">
        <v>322</v>
      </c>
      <c r="D88" s="81">
        <v>255</v>
      </c>
      <c r="E88" s="76">
        <v>2040299</v>
      </c>
      <c r="F88" s="76" t="s">
        <v>278</v>
      </c>
      <c r="G88" s="76">
        <v>30299</v>
      </c>
      <c r="H88" s="76" t="s">
        <v>100</v>
      </c>
      <c r="I88" s="76" t="s">
        <v>323</v>
      </c>
      <c r="J88" s="80" t="s">
        <v>324</v>
      </c>
    </row>
    <row r="89" spans="1:10" ht="24">
      <c r="A89" s="74">
        <v>84</v>
      </c>
      <c r="B89" s="75" t="s">
        <v>97</v>
      </c>
      <c r="C89" s="76" t="s">
        <v>325</v>
      </c>
      <c r="D89" s="77">
        <v>5</v>
      </c>
      <c r="E89" s="76">
        <v>2040299</v>
      </c>
      <c r="F89" s="76" t="s">
        <v>278</v>
      </c>
      <c r="G89" s="76">
        <v>30299</v>
      </c>
      <c r="H89" s="76" t="s">
        <v>100</v>
      </c>
      <c r="I89" s="76" t="s">
        <v>101</v>
      </c>
      <c r="J89" s="76" t="s">
        <v>326</v>
      </c>
    </row>
    <row r="90" spans="1:10" ht="24">
      <c r="A90" s="74">
        <v>85</v>
      </c>
      <c r="B90" s="75" t="s">
        <v>97</v>
      </c>
      <c r="C90" s="76" t="s">
        <v>53</v>
      </c>
      <c r="D90" s="77">
        <v>36.2</v>
      </c>
      <c r="E90" s="76">
        <v>2040299</v>
      </c>
      <c r="F90" s="76" t="s">
        <v>278</v>
      </c>
      <c r="G90" s="76">
        <v>30299</v>
      </c>
      <c r="H90" s="76" t="s">
        <v>100</v>
      </c>
      <c r="I90" s="76" t="s">
        <v>101</v>
      </c>
      <c r="J90" s="76" t="s">
        <v>327</v>
      </c>
    </row>
    <row r="91" spans="1:10" ht="24">
      <c r="A91" s="74">
        <v>86</v>
      </c>
      <c r="B91" s="75" t="s">
        <v>97</v>
      </c>
      <c r="C91" s="76" t="s">
        <v>328</v>
      </c>
      <c r="D91" s="77">
        <v>3.6</v>
      </c>
      <c r="E91" s="76">
        <v>2040299</v>
      </c>
      <c r="F91" s="76" t="s">
        <v>278</v>
      </c>
      <c r="G91" s="76">
        <v>30299</v>
      </c>
      <c r="H91" s="76" t="s">
        <v>100</v>
      </c>
      <c r="I91" s="76" t="s">
        <v>101</v>
      </c>
      <c r="J91" s="76" t="s">
        <v>329</v>
      </c>
    </row>
    <row r="92" spans="1:10" ht="24">
      <c r="A92" s="74">
        <v>87</v>
      </c>
      <c r="B92" s="75" t="s">
        <v>97</v>
      </c>
      <c r="C92" s="76" t="s">
        <v>60</v>
      </c>
      <c r="D92" s="77">
        <v>9.8</v>
      </c>
      <c r="E92" s="76">
        <v>2040299</v>
      </c>
      <c r="F92" s="76" t="s">
        <v>278</v>
      </c>
      <c r="G92" s="76">
        <v>30299</v>
      </c>
      <c r="H92" s="76" t="s">
        <v>100</v>
      </c>
      <c r="I92" s="76" t="s">
        <v>101</v>
      </c>
      <c r="J92" s="76" t="s">
        <v>330</v>
      </c>
    </row>
    <row r="93" spans="1:10" ht="24">
      <c r="A93" s="74">
        <v>88</v>
      </c>
      <c r="B93" s="75" t="s">
        <v>97</v>
      </c>
      <c r="C93" s="76" t="s">
        <v>331</v>
      </c>
      <c r="D93" s="77">
        <v>5</v>
      </c>
      <c r="E93" s="76">
        <v>2040299</v>
      </c>
      <c r="F93" s="76" t="s">
        <v>278</v>
      </c>
      <c r="G93" s="76">
        <v>30299</v>
      </c>
      <c r="H93" s="76" t="s">
        <v>100</v>
      </c>
      <c r="I93" s="76" t="s">
        <v>101</v>
      </c>
      <c r="J93" s="76" t="s">
        <v>332</v>
      </c>
    </row>
    <row r="94" spans="1:10" ht="24">
      <c r="A94" s="74">
        <v>89</v>
      </c>
      <c r="B94" s="75" t="s">
        <v>97</v>
      </c>
      <c r="C94" s="76" t="s">
        <v>333</v>
      </c>
      <c r="D94" s="77">
        <v>6.8</v>
      </c>
      <c r="E94" s="76">
        <v>2040299</v>
      </c>
      <c r="F94" s="76" t="s">
        <v>278</v>
      </c>
      <c r="G94" s="75">
        <v>31099</v>
      </c>
      <c r="H94" s="82" t="s">
        <v>149</v>
      </c>
      <c r="I94" s="76" t="s">
        <v>101</v>
      </c>
      <c r="J94" s="76" t="s">
        <v>334</v>
      </c>
    </row>
    <row r="95" spans="1:10" ht="24">
      <c r="A95" s="74">
        <v>90</v>
      </c>
      <c r="B95" s="75" t="s">
        <v>97</v>
      </c>
      <c r="C95" s="76" t="s">
        <v>335</v>
      </c>
      <c r="D95" s="77">
        <v>16.3</v>
      </c>
      <c r="E95" s="76">
        <v>2040299</v>
      </c>
      <c r="F95" s="76" t="s">
        <v>278</v>
      </c>
      <c r="G95" s="76">
        <v>30299</v>
      </c>
      <c r="H95" s="76" t="s">
        <v>100</v>
      </c>
      <c r="I95" s="76" t="s">
        <v>101</v>
      </c>
      <c r="J95" s="76" t="s">
        <v>336</v>
      </c>
    </row>
    <row r="96" spans="1:10" ht="24">
      <c r="A96" s="74">
        <v>91</v>
      </c>
      <c r="B96" s="75" t="s">
        <v>97</v>
      </c>
      <c r="C96" s="76" t="s">
        <v>337</v>
      </c>
      <c r="D96" s="77">
        <v>7</v>
      </c>
      <c r="E96" s="76">
        <v>2040299</v>
      </c>
      <c r="F96" s="76" t="s">
        <v>278</v>
      </c>
      <c r="G96" s="76">
        <v>30299</v>
      </c>
      <c r="H96" s="76" t="s">
        <v>100</v>
      </c>
      <c r="I96" s="76" t="s">
        <v>101</v>
      </c>
      <c r="J96" s="76" t="s">
        <v>338</v>
      </c>
    </row>
    <row r="97" spans="1:10" ht="24">
      <c r="A97" s="74">
        <v>92</v>
      </c>
      <c r="B97" s="75" t="s">
        <v>97</v>
      </c>
      <c r="C97" s="94" t="s">
        <v>339</v>
      </c>
      <c r="D97" s="77">
        <v>68</v>
      </c>
      <c r="E97" s="76">
        <v>2040299</v>
      </c>
      <c r="F97" s="76" t="s">
        <v>278</v>
      </c>
      <c r="G97" s="78" t="s">
        <v>124</v>
      </c>
      <c r="H97" s="76" t="s">
        <v>107</v>
      </c>
      <c r="I97" s="94" t="s">
        <v>101</v>
      </c>
      <c r="J97" s="94" t="s">
        <v>340</v>
      </c>
    </row>
    <row r="98" spans="1:10" ht="24">
      <c r="A98" s="74">
        <v>93</v>
      </c>
      <c r="B98" s="75" t="s">
        <v>97</v>
      </c>
      <c r="C98" s="94" t="s">
        <v>341</v>
      </c>
      <c r="D98" s="77">
        <v>240</v>
      </c>
      <c r="E98" s="76">
        <v>2040299</v>
      </c>
      <c r="F98" s="76" t="s">
        <v>278</v>
      </c>
      <c r="G98" s="76">
        <v>30299</v>
      </c>
      <c r="H98" s="76" t="s">
        <v>100</v>
      </c>
      <c r="I98" s="94" t="s">
        <v>101</v>
      </c>
      <c r="J98" s="94" t="s">
        <v>342</v>
      </c>
    </row>
    <row r="99" spans="1:10" ht="24">
      <c r="A99" s="74">
        <v>94</v>
      </c>
      <c r="B99" s="75" t="s">
        <v>97</v>
      </c>
      <c r="C99" s="94" t="s">
        <v>343</v>
      </c>
      <c r="D99" s="77">
        <v>2</v>
      </c>
      <c r="E99" s="76">
        <v>2040299</v>
      </c>
      <c r="F99" s="76" t="s">
        <v>278</v>
      </c>
      <c r="G99" s="76">
        <v>30299</v>
      </c>
      <c r="H99" s="76" t="s">
        <v>100</v>
      </c>
      <c r="I99" s="94" t="s">
        <v>101</v>
      </c>
      <c r="J99" s="94" t="s">
        <v>344</v>
      </c>
    </row>
    <row r="100" spans="1:10" ht="24">
      <c r="A100" s="74">
        <v>95</v>
      </c>
      <c r="B100" s="75" t="s">
        <v>97</v>
      </c>
      <c r="C100" s="94" t="s">
        <v>345</v>
      </c>
      <c r="D100" s="77">
        <v>6</v>
      </c>
      <c r="E100" s="76">
        <v>2040299</v>
      </c>
      <c r="F100" s="76" t="s">
        <v>278</v>
      </c>
      <c r="G100" s="76">
        <v>30299</v>
      </c>
      <c r="H100" s="76" t="s">
        <v>100</v>
      </c>
      <c r="I100" s="94" t="s">
        <v>101</v>
      </c>
      <c r="J100" s="94" t="s">
        <v>346</v>
      </c>
    </row>
    <row r="101" spans="1:10" ht="24">
      <c r="A101" s="74">
        <v>96</v>
      </c>
      <c r="B101" s="75" t="s">
        <v>97</v>
      </c>
      <c r="C101" s="94" t="s">
        <v>347</v>
      </c>
      <c r="D101" s="77">
        <v>4</v>
      </c>
      <c r="E101" s="76">
        <v>2040299</v>
      </c>
      <c r="F101" s="76" t="s">
        <v>278</v>
      </c>
      <c r="G101" s="75">
        <v>31099</v>
      </c>
      <c r="H101" s="82" t="s">
        <v>149</v>
      </c>
      <c r="I101" s="94" t="s">
        <v>101</v>
      </c>
      <c r="J101" s="94" t="s">
        <v>348</v>
      </c>
    </row>
    <row r="102" spans="1:10" ht="24">
      <c r="A102" s="74">
        <v>97</v>
      </c>
      <c r="B102" s="75" t="s">
        <v>97</v>
      </c>
      <c r="C102" s="94" t="s">
        <v>349</v>
      </c>
      <c r="D102" s="77">
        <v>5</v>
      </c>
      <c r="E102" s="76">
        <v>2040299</v>
      </c>
      <c r="F102" s="76" t="s">
        <v>278</v>
      </c>
      <c r="G102" s="76">
        <v>30299</v>
      </c>
      <c r="H102" s="76" t="s">
        <v>100</v>
      </c>
      <c r="I102" s="94" t="s">
        <v>101</v>
      </c>
      <c r="J102" s="94" t="s">
        <v>350</v>
      </c>
    </row>
    <row r="103" spans="1:10" ht="24">
      <c r="A103" s="74">
        <v>98</v>
      </c>
      <c r="B103" s="75" t="s">
        <v>97</v>
      </c>
      <c r="C103" s="94" t="s">
        <v>351</v>
      </c>
      <c r="D103" s="77">
        <v>20</v>
      </c>
      <c r="E103" s="76">
        <v>2040299</v>
      </c>
      <c r="F103" s="76" t="s">
        <v>278</v>
      </c>
      <c r="G103" s="76">
        <v>30299</v>
      </c>
      <c r="H103" s="76" t="s">
        <v>100</v>
      </c>
      <c r="I103" s="94" t="s">
        <v>101</v>
      </c>
      <c r="J103" s="94" t="s">
        <v>352</v>
      </c>
    </row>
    <row r="104" spans="1:10" ht="24">
      <c r="A104" s="74">
        <v>99</v>
      </c>
      <c r="B104" s="75" t="s">
        <v>97</v>
      </c>
      <c r="C104" s="94" t="s">
        <v>331</v>
      </c>
      <c r="D104" s="77">
        <v>5</v>
      </c>
      <c r="E104" s="76">
        <v>2040299</v>
      </c>
      <c r="F104" s="76" t="s">
        <v>278</v>
      </c>
      <c r="G104" s="76">
        <v>30299</v>
      </c>
      <c r="H104" s="76" t="s">
        <v>100</v>
      </c>
      <c r="I104" s="94" t="s">
        <v>101</v>
      </c>
      <c r="J104" s="94" t="s">
        <v>353</v>
      </c>
    </row>
    <row r="105" spans="1:10" ht="108">
      <c r="A105" s="74">
        <v>100</v>
      </c>
      <c r="B105" s="75" t="s">
        <v>97</v>
      </c>
      <c r="C105" s="80" t="s">
        <v>354</v>
      </c>
      <c r="D105" s="81">
        <v>27.84</v>
      </c>
      <c r="E105" s="76">
        <v>2120199</v>
      </c>
      <c r="F105" s="76" t="s">
        <v>355</v>
      </c>
      <c r="G105" s="76">
        <v>30299</v>
      </c>
      <c r="H105" s="76" t="s">
        <v>100</v>
      </c>
      <c r="I105" s="80" t="s">
        <v>310</v>
      </c>
      <c r="J105" s="80" t="s">
        <v>356</v>
      </c>
    </row>
    <row r="106" spans="1:10" ht="108">
      <c r="A106" s="74">
        <v>101</v>
      </c>
      <c r="B106" s="75" t="s">
        <v>97</v>
      </c>
      <c r="C106" s="80" t="s">
        <v>357</v>
      </c>
      <c r="D106" s="81">
        <v>8.44</v>
      </c>
      <c r="E106" s="76">
        <v>2120199</v>
      </c>
      <c r="F106" s="76" t="s">
        <v>355</v>
      </c>
      <c r="G106" s="76">
        <v>30299</v>
      </c>
      <c r="H106" s="76" t="s">
        <v>100</v>
      </c>
      <c r="I106" s="80" t="s">
        <v>310</v>
      </c>
      <c r="J106" s="80" t="s">
        <v>358</v>
      </c>
    </row>
    <row r="107" spans="1:10" ht="36">
      <c r="A107" s="74">
        <v>102</v>
      </c>
      <c r="B107" s="75" t="s">
        <v>97</v>
      </c>
      <c r="C107" s="80" t="s">
        <v>359</v>
      </c>
      <c r="D107" s="81">
        <v>45</v>
      </c>
      <c r="E107" s="76">
        <v>2120199</v>
      </c>
      <c r="F107" s="76" t="s">
        <v>355</v>
      </c>
      <c r="G107" s="76">
        <v>30299</v>
      </c>
      <c r="H107" s="76" t="s">
        <v>100</v>
      </c>
      <c r="I107" s="80" t="s">
        <v>360</v>
      </c>
      <c r="J107" s="80" t="s">
        <v>361</v>
      </c>
    </row>
    <row r="108" spans="1:10" ht="60">
      <c r="A108" s="74">
        <v>103</v>
      </c>
      <c r="B108" s="75" t="s">
        <v>97</v>
      </c>
      <c r="C108" s="80" t="s">
        <v>362</v>
      </c>
      <c r="D108" s="81">
        <v>0.699</v>
      </c>
      <c r="E108" s="76">
        <v>2120199</v>
      </c>
      <c r="F108" s="76" t="s">
        <v>355</v>
      </c>
      <c r="G108" s="76">
        <v>30299</v>
      </c>
      <c r="H108" s="76" t="s">
        <v>100</v>
      </c>
      <c r="I108" s="76" t="s">
        <v>360</v>
      </c>
      <c r="J108" s="80" t="s">
        <v>363</v>
      </c>
    </row>
    <row r="109" spans="1:10" ht="36">
      <c r="A109" s="74">
        <v>104</v>
      </c>
      <c r="B109" s="75" t="s">
        <v>97</v>
      </c>
      <c r="C109" s="80" t="s">
        <v>364</v>
      </c>
      <c r="D109" s="81">
        <v>0.432</v>
      </c>
      <c r="E109" s="76">
        <v>2120199</v>
      </c>
      <c r="F109" s="76" t="s">
        <v>355</v>
      </c>
      <c r="G109" s="76">
        <v>30299</v>
      </c>
      <c r="H109" s="76" t="s">
        <v>100</v>
      </c>
      <c r="I109" s="93" t="s">
        <v>365</v>
      </c>
      <c r="J109" s="80" t="s">
        <v>366</v>
      </c>
    </row>
    <row r="110" spans="1:10" ht="84">
      <c r="A110" s="74">
        <v>105</v>
      </c>
      <c r="B110" s="75" t="s">
        <v>97</v>
      </c>
      <c r="C110" s="80" t="s">
        <v>367</v>
      </c>
      <c r="D110" s="81">
        <v>9.44</v>
      </c>
      <c r="E110" s="76">
        <v>2120199</v>
      </c>
      <c r="F110" s="76" t="s">
        <v>355</v>
      </c>
      <c r="G110" s="76">
        <v>30299</v>
      </c>
      <c r="H110" s="76" t="s">
        <v>100</v>
      </c>
      <c r="I110" s="80" t="s">
        <v>310</v>
      </c>
      <c r="J110" s="80" t="s">
        <v>368</v>
      </c>
    </row>
    <row r="111" spans="1:10" ht="72">
      <c r="A111" s="74">
        <v>106</v>
      </c>
      <c r="B111" s="75" t="s">
        <v>97</v>
      </c>
      <c r="C111" s="80" t="s">
        <v>369</v>
      </c>
      <c r="D111" s="81">
        <v>11.5</v>
      </c>
      <c r="E111" s="76">
        <v>2120199</v>
      </c>
      <c r="F111" s="76" t="s">
        <v>355</v>
      </c>
      <c r="G111" s="76">
        <v>30299</v>
      </c>
      <c r="H111" s="76" t="s">
        <v>100</v>
      </c>
      <c r="I111" s="80" t="s">
        <v>310</v>
      </c>
      <c r="J111" s="80" t="s">
        <v>370</v>
      </c>
    </row>
    <row r="112" spans="1:10" ht="36">
      <c r="A112" s="74">
        <v>107</v>
      </c>
      <c r="B112" s="75" t="s">
        <v>97</v>
      </c>
      <c r="C112" s="80" t="s">
        <v>371</v>
      </c>
      <c r="D112" s="81">
        <v>10</v>
      </c>
      <c r="E112" s="76">
        <v>2120199</v>
      </c>
      <c r="F112" s="76" t="s">
        <v>355</v>
      </c>
      <c r="G112" s="76">
        <v>30299</v>
      </c>
      <c r="H112" s="76" t="s">
        <v>100</v>
      </c>
      <c r="I112" s="80" t="s">
        <v>310</v>
      </c>
      <c r="J112" s="80" t="s">
        <v>372</v>
      </c>
    </row>
    <row r="113" spans="1:10" ht="36">
      <c r="A113" s="74">
        <v>108</v>
      </c>
      <c r="B113" s="75" t="s">
        <v>97</v>
      </c>
      <c r="C113" s="80" t="s">
        <v>373</v>
      </c>
      <c r="D113" s="81">
        <v>20</v>
      </c>
      <c r="E113" s="76">
        <v>2120199</v>
      </c>
      <c r="F113" s="76" t="s">
        <v>355</v>
      </c>
      <c r="G113" s="76">
        <v>30299</v>
      </c>
      <c r="H113" s="76" t="s">
        <v>100</v>
      </c>
      <c r="I113" s="80" t="s">
        <v>310</v>
      </c>
      <c r="J113" s="80" t="s">
        <v>374</v>
      </c>
    </row>
    <row r="114" spans="1:10" ht="36">
      <c r="A114" s="74">
        <v>109</v>
      </c>
      <c r="B114" s="75" t="s">
        <v>97</v>
      </c>
      <c r="C114" s="80" t="s">
        <v>375</v>
      </c>
      <c r="D114" s="81">
        <v>2.52</v>
      </c>
      <c r="E114" s="76">
        <v>2120199</v>
      </c>
      <c r="F114" s="76" t="s">
        <v>355</v>
      </c>
      <c r="G114" s="76">
        <v>30299</v>
      </c>
      <c r="H114" s="76" t="s">
        <v>100</v>
      </c>
      <c r="I114" s="80" t="s">
        <v>310</v>
      </c>
      <c r="J114" s="80" t="s">
        <v>376</v>
      </c>
    </row>
    <row r="115" spans="1:10" ht="36">
      <c r="A115" s="74">
        <v>110</v>
      </c>
      <c r="B115" s="75" t="s">
        <v>97</v>
      </c>
      <c r="C115" s="80" t="s">
        <v>377</v>
      </c>
      <c r="D115" s="81">
        <v>2.52</v>
      </c>
      <c r="E115" s="76">
        <v>2120199</v>
      </c>
      <c r="F115" s="76" t="s">
        <v>355</v>
      </c>
      <c r="G115" s="76">
        <v>30299</v>
      </c>
      <c r="H115" s="76" t="s">
        <v>100</v>
      </c>
      <c r="I115" s="80" t="s">
        <v>310</v>
      </c>
      <c r="J115" s="80" t="s">
        <v>376</v>
      </c>
    </row>
    <row r="116" spans="1:10" ht="60">
      <c r="A116" s="74">
        <v>111</v>
      </c>
      <c r="B116" s="75" t="s">
        <v>97</v>
      </c>
      <c r="C116" s="80" t="s">
        <v>378</v>
      </c>
      <c r="D116" s="81">
        <v>12</v>
      </c>
      <c r="E116" s="76">
        <v>2120199</v>
      </c>
      <c r="F116" s="76" t="s">
        <v>355</v>
      </c>
      <c r="G116" s="75">
        <v>31099</v>
      </c>
      <c r="H116" s="82" t="s">
        <v>149</v>
      </c>
      <c r="I116" s="80" t="s">
        <v>148</v>
      </c>
      <c r="J116" s="80" t="s">
        <v>379</v>
      </c>
    </row>
    <row r="117" spans="1:10" ht="36">
      <c r="A117" s="74">
        <v>112</v>
      </c>
      <c r="B117" s="75" t="s">
        <v>97</v>
      </c>
      <c r="C117" s="80" t="s">
        <v>380</v>
      </c>
      <c r="D117" s="81">
        <v>9.7</v>
      </c>
      <c r="E117" s="78">
        <v>2120199</v>
      </c>
      <c r="F117" s="76" t="s">
        <v>355</v>
      </c>
      <c r="G117" s="76">
        <v>30299</v>
      </c>
      <c r="H117" s="76" t="s">
        <v>100</v>
      </c>
      <c r="I117" s="80" t="s">
        <v>310</v>
      </c>
      <c r="J117" s="90" t="s">
        <v>381</v>
      </c>
    </row>
    <row r="118" spans="1:10" ht="36">
      <c r="A118" s="74">
        <v>113</v>
      </c>
      <c r="B118" s="75" t="s">
        <v>97</v>
      </c>
      <c r="C118" s="80" t="s">
        <v>382</v>
      </c>
      <c r="D118" s="81">
        <v>9.2</v>
      </c>
      <c r="E118" s="78">
        <v>2120199</v>
      </c>
      <c r="F118" s="76" t="s">
        <v>355</v>
      </c>
      <c r="G118" s="76">
        <v>30299</v>
      </c>
      <c r="H118" s="76" t="s">
        <v>100</v>
      </c>
      <c r="I118" s="80" t="s">
        <v>310</v>
      </c>
      <c r="J118" s="90" t="s">
        <v>383</v>
      </c>
    </row>
    <row r="119" spans="1:10" ht="36">
      <c r="A119" s="74">
        <v>114</v>
      </c>
      <c r="B119" s="75" t="s">
        <v>384</v>
      </c>
      <c r="C119" s="80" t="s">
        <v>385</v>
      </c>
      <c r="D119" s="81">
        <v>60</v>
      </c>
      <c r="E119" s="78">
        <v>2120199</v>
      </c>
      <c r="F119" s="76" t="s">
        <v>355</v>
      </c>
      <c r="G119" s="76">
        <v>30299</v>
      </c>
      <c r="H119" s="76" t="s">
        <v>100</v>
      </c>
      <c r="I119" s="80" t="s">
        <v>310</v>
      </c>
      <c r="J119" s="80" t="s">
        <v>386</v>
      </c>
    </row>
    <row r="120" spans="1:10" ht="48">
      <c r="A120" s="74">
        <v>115</v>
      </c>
      <c r="B120" s="75" t="s">
        <v>97</v>
      </c>
      <c r="C120" s="80" t="s">
        <v>387</v>
      </c>
      <c r="D120" s="81">
        <v>150</v>
      </c>
      <c r="E120" s="44">
        <v>2120399</v>
      </c>
      <c r="F120" s="80" t="s">
        <v>388</v>
      </c>
      <c r="G120" s="76">
        <v>30227</v>
      </c>
      <c r="H120" s="76" t="s">
        <v>232</v>
      </c>
      <c r="I120" s="80" t="s">
        <v>389</v>
      </c>
      <c r="J120" s="80" t="s">
        <v>390</v>
      </c>
    </row>
    <row r="121" spans="1:10" ht="60">
      <c r="A121" s="74">
        <v>116</v>
      </c>
      <c r="B121" s="75" t="s">
        <v>97</v>
      </c>
      <c r="C121" s="80" t="s">
        <v>391</v>
      </c>
      <c r="D121" s="81">
        <v>145.44</v>
      </c>
      <c r="E121" s="44">
        <v>2120399</v>
      </c>
      <c r="F121" s="80" t="s">
        <v>388</v>
      </c>
      <c r="G121" s="76">
        <v>30227</v>
      </c>
      <c r="H121" s="76" t="s">
        <v>232</v>
      </c>
      <c r="I121" s="80" t="s">
        <v>392</v>
      </c>
      <c r="J121" s="80" t="s">
        <v>393</v>
      </c>
    </row>
    <row r="122" spans="1:10" ht="48">
      <c r="A122" s="74">
        <v>117</v>
      </c>
      <c r="B122" s="75" t="s">
        <v>97</v>
      </c>
      <c r="C122" s="80" t="s">
        <v>394</v>
      </c>
      <c r="D122" s="81">
        <v>21.3</v>
      </c>
      <c r="E122" s="44">
        <v>2120399</v>
      </c>
      <c r="F122" s="80" t="s">
        <v>388</v>
      </c>
      <c r="G122" s="76">
        <v>30227</v>
      </c>
      <c r="H122" s="76" t="s">
        <v>232</v>
      </c>
      <c r="I122" s="80" t="s">
        <v>395</v>
      </c>
      <c r="J122" s="80" t="s">
        <v>396</v>
      </c>
    </row>
    <row r="123" spans="1:10" ht="36">
      <c r="A123" s="74">
        <v>118</v>
      </c>
      <c r="B123" s="75" t="s">
        <v>97</v>
      </c>
      <c r="C123" s="80" t="s">
        <v>397</v>
      </c>
      <c r="D123" s="81">
        <v>50</v>
      </c>
      <c r="E123" s="44">
        <v>2120399</v>
      </c>
      <c r="F123" s="80" t="s">
        <v>388</v>
      </c>
      <c r="G123" s="76">
        <v>30227</v>
      </c>
      <c r="H123" s="76" t="s">
        <v>232</v>
      </c>
      <c r="I123" s="80" t="s">
        <v>101</v>
      </c>
      <c r="J123" s="80" t="s">
        <v>398</v>
      </c>
    </row>
    <row r="124" spans="1:10" ht="24">
      <c r="A124" s="74">
        <v>119</v>
      </c>
      <c r="B124" s="75" t="s">
        <v>97</v>
      </c>
      <c r="C124" s="76" t="s">
        <v>399</v>
      </c>
      <c r="D124" s="77">
        <v>0.06</v>
      </c>
      <c r="E124" s="76">
        <v>2081199</v>
      </c>
      <c r="F124" s="76" t="s">
        <v>400</v>
      </c>
      <c r="G124" s="76">
        <v>30299</v>
      </c>
      <c r="H124" s="76" t="s">
        <v>100</v>
      </c>
      <c r="I124" s="76" t="s">
        <v>101</v>
      </c>
      <c r="J124" s="76" t="s">
        <v>401</v>
      </c>
    </row>
    <row r="125" spans="1:10" ht="24">
      <c r="A125" s="74">
        <v>120</v>
      </c>
      <c r="B125" s="75" t="s">
        <v>97</v>
      </c>
      <c r="C125" s="76" t="s">
        <v>402</v>
      </c>
      <c r="D125" s="81">
        <v>5</v>
      </c>
      <c r="E125" s="75">
        <v>2050299</v>
      </c>
      <c r="F125" s="76" t="s">
        <v>403</v>
      </c>
      <c r="G125" s="76">
        <v>30305</v>
      </c>
      <c r="H125" s="76" t="s">
        <v>192</v>
      </c>
      <c r="I125" s="76" t="s">
        <v>101</v>
      </c>
      <c r="J125" s="95" t="s">
        <v>404</v>
      </c>
    </row>
    <row r="126" spans="1:10" ht="24">
      <c r="A126" s="74">
        <v>121</v>
      </c>
      <c r="B126" s="75" t="s">
        <v>97</v>
      </c>
      <c r="C126" s="95" t="s">
        <v>405</v>
      </c>
      <c r="D126" s="96">
        <v>5</v>
      </c>
      <c r="E126" s="75">
        <v>2050299</v>
      </c>
      <c r="F126" s="76" t="s">
        <v>403</v>
      </c>
      <c r="G126" s="76">
        <v>30299</v>
      </c>
      <c r="H126" s="76" t="s">
        <v>100</v>
      </c>
      <c r="I126" s="76" t="s">
        <v>101</v>
      </c>
      <c r="J126" s="95" t="s">
        <v>406</v>
      </c>
    </row>
    <row r="127" spans="1:10" ht="24">
      <c r="A127" s="74">
        <v>122</v>
      </c>
      <c r="B127" s="75" t="s">
        <v>97</v>
      </c>
      <c r="C127" s="95" t="s">
        <v>407</v>
      </c>
      <c r="D127" s="96">
        <v>22</v>
      </c>
      <c r="E127" s="75">
        <v>2050299</v>
      </c>
      <c r="F127" s="76" t="s">
        <v>403</v>
      </c>
      <c r="G127" s="76">
        <v>30305</v>
      </c>
      <c r="H127" s="76" t="s">
        <v>192</v>
      </c>
      <c r="I127" s="76" t="s">
        <v>101</v>
      </c>
      <c r="J127" s="95" t="s">
        <v>408</v>
      </c>
    </row>
    <row r="128" spans="1:10" ht="24">
      <c r="A128" s="74">
        <v>123</v>
      </c>
      <c r="B128" s="75" t="s">
        <v>97</v>
      </c>
      <c r="C128" s="95" t="s">
        <v>409</v>
      </c>
      <c r="D128" s="96">
        <v>5</v>
      </c>
      <c r="E128" s="75">
        <v>2050299</v>
      </c>
      <c r="F128" s="76" t="s">
        <v>403</v>
      </c>
      <c r="G128" s="76">
        <v>30299</v>
      </c>
      <c r="H128" s="76" t="s">
        <v>100</v>
      </c>
      <c r="I128" s="76" t="s">
        <v>101</v>
      </c>
      <c r="J128" s="100" t="s">
        <v>410</v>
      </c>
    </row>
    <row r="129" spans="1:10" ht="36">
      <c r="A129" s="74">
        <v>124</v>
      </c>
      <c r="B129" s="75" t="s">
        <v>97</v>
      </c>
      <c r="C129" s="95" t="s">
        <v>411</v>
      </c>
      <c r="D129" s="96">
        <v>400</v>
      </c>
      <c r="E129" s="75">
        <v>2050299</v>
      </c>
      <c r="F129" s="76" t="s">
        <v>403</v>
      </c>
      <c r="G129" s="76">
        <v>30227</v>
      </c>
      <c r="H129" s="76" t="s">
        <v>232</v>
      </c>
      <c r="I129" s="102" t="s">
        <v>412</v>
      </c>
      <c r="J129" s="95" t="s">
        <v>413</v>
      </c>
    </row>
    <row r="130" spans="1:10" ht="24">
      <c r="A130" s="74">
        <v>125</v>
      </c>
      <c r="B130" s="75" t="s">
        <v>97</v>
      </c>
      <c r="C130" s="95" t="s">
        <v>414</v>
      </c>
      <c r="D130" s="101">
        <v>6</v>
      </c>
      <c r="E130" s="75">
        <v>2050299</v>
      </c>
      <c r="F130" s="76" t="s">
        <v>403</v>
      </c>
      <c r="G130" s="76">
        <v>30305</v>
      </c>
      <c r="H130" s="76" t="s">
        <v>192</v>
      </c>
      <c r="I130" s="102" t="s">
        <v>101</v>
      </c>
      <c r="J130" s="100" t="s">
        <v>415</v>
      </c>
    </row>
    <row r="131" spans="1:10" ht="36">
      <c r="A131" s="74">
        <v>126</v>
      </c>
      <c r="B131" s="75" t="s">
        <v>97</v>
      </c>
      <c r="C131" s="95" t="s">
        <v>416</v>
      </c>
      <c r="D131" s="96">
        <v>80</v>
      </c>
      <c r="E131" s="75">
        <v>2050299</v>
      </c>
      <c r="F131" s="76" t="s">
        <v>403</v>
      </c>
      <c r="G131" s="76">
        <v>30305</v>
      </c>
      <c r="H131" s="76" t="s">
        <v>192</v>
      </c>
      <c r="I131" s="102" t="s">
        <v>101</v>
      </c>
      <c r="J131" s="95" t="s">
        <v>417</v>
      </c>
    </row>
    <row r="132" spans="1:10" ht="36">
      <c r="A132" s="74">
        <v>127</v>
      </c>
      <c r="B132" s="75" t="s">
        <v>97</v>
      </c>
      <c r="C132" s="95" t="s">
        <v>418</v>
      </c>
      <c r="D132" s="96">
        <v>125</v>
      </c>
      <c r="E132" s="75">
        <v>2050299</v>
      </c>
      <c r="F132" s="76" t="s">
        <v>403</v>
      </c>
      <c r="G132" s="76">
        <v>30305</v>
      </c>
      <c r="H132" s="76" t="s">
        <v>192</v>
      </c>
      <c r="I132" s="102" t="s">
        <v>419</v>
      </c>
      <c r="J132" s="95" t="s">
        <v>420</v>
      </c>
    </row>
    <row r="133" spans="1:10" ht="60">
      <c r="A133" s="74">
        <v>128</v>
      </c>
      <c r="B133" s="75" t="s">
        <v>97</v>
      </c>
      <c r="C133" s="76" t="s">
        <v>421</v>
      </c>
      <c r="D133" s="77">
        <v>15</v>
      </c>
      <c r="E133" s="75">
        <v>2080299</v>
      </c>
      <c r="F133" s="76" t="s">
        <v>422</v>
      </c>
      <c r="G133" s="76">
        <v>30305</v>
      </c>
      <c r="H133" s="76" t="s">
        <v>192</v>
      </c>
      <c r="I133" s="76" t="s">
        <v>101</v>
      </c>
      <c r="J133" s="76" t="s">
        <v>423</v>
      </c>
    </row>
    <row r="134" spans="1:10" ht="60">
      <c r="A134" s="74">
        <v>129</v>
      </c>
      <c r="B134" s="75" t="s">
        <v>97</v>
      </c>
      <c r="C134" s="76" t="s">
        <v>424</v>
      </c>
      <c r="D134" s="77">
        <v>300</v>
      </c>
      <c r="E134" s="75">
        <v>2080299</v>
      </c>
      <c r="F134" s="76" t="s">
        <v>422</v>
      </c>
      <c r="G134" s="76">
        <v>30305</v>
      </c>
      <c r="H134" s="76" t="s">
        <v>192</v>
      </c>
      <c r="I134" s="76" t="s">
        <v>425</v>
      </c>
      <c r="J134" s="76" t="s">
        <v>426</v>
      </c>
    </row>
    <row r="135" spans="1:10" ht="120">
      <c r="A135" s="74">
        <v>130</v>
      </c>
      <c r="B135" s="75" t="s">
        <v>97</v>
      </c>
      <c r="C135" s="76" t="s">
        <v>427</v>
      </c>
      <c r="D135" s="77">
        <v>100</v>
      </c>
      <c r="E135" s="75">
        <v>2080299</v>
      </c>
      <c r="F135" s="76" t="s">
        <v>422</v>
      </c>
      <c r="G135" s="76">
        <v>39908</v>
      </c>
      <c r="H135" s="82" t="s">
        <v>183</v>
      </c>
      <c r="I135" s="76" t="s">
        <v>425</v>
      </c>
      <c r="J135" s="76" t="s">
        <v>428</v>
      </c>
    </row>
    <row r="136" spans="1:10" ht="84">
      <c r="A136" s="74">
        <v>131</v>
      </c>
      <c r="B136" s="75" t="s">
        <v>97</v>
      </c>
      <c r="C136" s="80" t="s">
        <v>429</v>
      </c>
      <c r="D136" s="77">
        <v>12</v>
      </c>
      <c r="E136" s="75">
        <v>2080299</v>
      </c>
      <c r="F136" s="76" t="s">
        <v>422</v>
      </c>
      <c r="G136" s="76">
        <v>30305</v>
      </c>
      <c r="H136" s="76" t="s">
        <v>192</v>
      </c>
      <c r="I136" s="76" t="s">
        <v>430</v>
      </c>
      <c r="J136" s="76" t="s">
        <v>431</v>
      </c>
    </row>
    <row r="137" spans="1:10" ht="72">
      <c r="A137" s="74">
        <v>132</v>
      </c>
      <c r="B137" s="75" t="s">
        <v>97</v>
      </c>
      <c r="C137" s="80" t="s">
        <v>432</v>
      </c>
      <c r="D137" s="77">
        <v>15</v>
      </c>
      <c r="E137" s="75">
        <v>2080299</v>
      </c>
      <c r="F137" s="76" t="s">
        <v>422</v>
      </c>
      <c r="G137" s="76">
        <v>30305</v>
      </c>
      <c r="H137" s="76" t="s">
        <v>192</v>
      </c>
      <c r="I137" s="76" t="s">
        <v>433</v>
      </c>
      <c r="J137" s="80" t="s">
        <v>434</v>
      </c>
    </row>
    <row r="138" spans="1:10" ht="24">
      <c r="A138" s="74">
        <v>133</v>
      </c>
      <c r="B138" s="75" t="s">
        <v>97</v>
      </c>
      <c r="C138" s="76" t="s">
        <v>435</v>
      </c>
      <c r="D138" s="77">
        <v>6</v>
      </c>
      <c r="E138" s="75">
        <v>2080299</v>
      </c>
      <c r="F138" s="76" t="s">
        <v>422</v>
      </c>
      <c r="G138" s="76">
        <v>30305</v>
      </c>
      <c r="H138" s="76" t="s">
        <v>192</v>
      </c>
      <c r="I138" s="76" t="s">
        <v>101</v>
      </c>
      <c r="J138" s="76" t="s">
        <v>436</v>
      </c>
    </row>
    <row r="139" spans="1:10" ht="48">
      <c r="A139" s="74">
        <v>134</v>
      </c>
      <c r="B139" s="75" t="s">
        <v>97</v>
      </c>
      <c r="C139" s="76" t="s">
        <v>437</v>
      </c>
      <c r="D139" s="77">
        <v>15</v>
      </c>
      <c r="E139" s="75">
        <v>2080299</v>
      </c>
      <c r="F139" s="76" t="s">
        <v>422</v>
      </c>
      <c r="G139" s="76">
        <v>30299</v>
      </c>
      <c r="H139" s="76" t="s">
        <v>100</v>
      </c>
      <c r="I139" s="76" t="s">
        <v>438</v>
      </c>
      <c r="J139" s="76" t="s">
        <v>439</v>
      </c>
    </row>
    <row r="140" spans="1:10" ht="36">
      <c r="A140" s="74">
        <v>135</v>
      </c>
      <c r="B140" s="75" t="s">
        <v>97</v>
      </c>
      <c r="C140" s="80" t="s">
        <v>440</v>
      </c>
      <c r="D140" s="81">
        <v>40</v>
      </c>
      <c r="E140" s="75">
        <v>2080299</v>
      </c>
      <c r="F140" s="76" t="s">
        <v>422</v>
      </c>
      <c r="G140" s="76">
        <v>30305</v>
      </c>
      <c r="H140" s="76" t="s">
        <v>192</v>
      </c>
      <c r="I140" s="76" t="s">
        <v>101</v>
      </c>
      <c r="J140" s="80" t="s">
        <v>441</v>
      </c>
    </row>
    <row r="141" spans="1:10" ht="108">
      <c r="A141" s="74">
        <v>136</v>
      </c>
      <c r="B141" s="75" t="s">
        <v>97</v>
      </c>
      <c r="C141" s="78" t="s">
        <v>442</v>
      </c>
      <c r="D141" s="77">
        <v>35</v>
      </c>
      <c r="E141" s="76">
        <v>2100799</v>
      </c>
      <c r="F141" s="76" t="s">
        <v>443</v>
      </c>
      <c r="G141" s="76">
        <v>30305</v>
      </c>
      <c r="H141" s="76" t="s">
        <v>192</v>
      </c>
      <c r="I141" s="78" t="s">
        <v>444</v>
      </c>
      <c r="J141" s="103" t="s">
        <v>445</v>
      </c>
    </row>
    <row r="142" spans="1:10" ht="60">
      <c r="A142" s="74">
        <v>137</v>
      </c>
      <c r="B142" s="75" t="s">
        <v>97</v>
      </c>
      <c r="C142" s="78" t="s">
        <v>446</v>
      </c>
      <c r="D142" s="77">
        <v>24.6</v>
      </c>
      <c r="E142" s="76">
        <v>2100799</v>
      </c>
      <c r="F142" s="76" t="s">
        <v>443</v>
      </c>
      <c r="G142" s="76">
        <v>30305</v>
      </c>
      <c r="H142" s="76" t="s">
        <v>192</v>
      </c>
      <c r="I142" s="78" t="s">
        <v>447</v>
      </c>
      <c r="J142" s="104" t="s">
        <v>448</v>
      </c>
    </row>
    <row r="143" spans="1:10" ht="36">
      <c r="A143" s="74">
        <v>138</v>
      </c>
      <c r="B143" s="75" t="s">
        <v>97</v>
      </c>
      <c r="C143" s="78" t="s">
        <v>449</v>
      </c>
      <c r="D143" s="77">
        <v>0.25</v>
      </c>
      <c r="E143" s="76">
        <v>2100799</v>
      </c>
      <c r="F143" s="76" t="s">
        <v>443</v>
      </c>
      <c r="G143" s="76">
        <v>30305</v>
      </c>
      <c r="H143" s="76" t="s">
        <v>192</v>
      </c>
      <c r="I143" s="78" t="s">
        <v>450</v>
      </c>
      <c r="J143" s="103" t="s">
        <v>451</v>
      </c>
    </row>
    <row r="144" spans="1:10" ht="204">
      <c r="A144" s="74">
        <v>139</v>
      </c>
      <c r="B144" s="75" t="s">
        <v>97</v>
      </c>
      <c r="C144" s="78" t="s">
        <v>452</v>
      </c>
      <c r="D144" s="77">
        <v>100</v>
      </c>
      <c r="E144" s="76">
        <v>2100799</v>
      </c>
      <c r="F144" s="76" t="s">
        <v>443</v>
      </c>
      <c r="G144" s="76">
        <v>30305</v>
      </c>
      <c r="H144" s="76" t="s">
        <v>192</v>
      </c>
      <c r="I144" s="105" t="s">
        <v>453</v>
      </c>
      <c r="J144" s="104" t="s">
        <v>454</v>
      </c>
    </row>
    <row r="145" spans="1:10" ht="48">
      <c r="A145" s="74">
        <v>140</v>
      </c>
      <c r="B145" s="75" t="s">
        <v>97</v>
      </c>
      <c r="C145" s="78" t="s">
        <v>455</v>
      </c>
      <c r="D145" s="77">
        <v>498</v>
      </c>
      <c r="E145" s="76">
        <v>2100799</v>
      </c>
      <c r="F145" s="76" t="s">
        <v>443</v>
      </c>
      <c r="G145" s="76">
        <v>30305</v>
      </c>
      <c r="H145" s="76" t="s">
        <v>192</v>
      </c>
      <c r="I145" s="78" t="s">
        <v>456</v>
      </c>
      <c r="J145" s="103" t="s">
        <v>457</v>
      </c>
    </row>
    <row r="146" spans="1:10" ht="36">
      <c r="A146" s="74">
        <v>141</v>
      </c>
      <c r="B146" s="75" t="s">
        <v>97</v>
      </c>
      <c r="C146" s="80" t="s">
        <v>458</v>
      </c>
      <c r="D146" s="77">
        <v>310</v>
      </c>
      <c r="E146" s="76">
        <v>2089901</v>
      </c>
      <c r="F146" s="76" t="s">
        <v>459</v>
      </c>
      <c r="G146" s="76">
        <v>30305</v>
      </c>
      <c r="H146" s="76" t="s">
        <v>192</v>
      </c>
      <c r="I146" s="106" t="s">
        <v>101</v>
      </c>
      <c r="J146" s="80" t="s">
        <v>460</v>
      </c>
    </row>
    <row r="147" spans="1:10" ht="36">
      <c r="A147" s="74">
        <v>142</v>
      </c>
      <c r="B147" s="75" t="s">
        <v>97</v>
      </c>
      <c r="C147" s="80" t="s">
        <v>461</v>
      </c>
      <c r="D147" s="81">
        <v>1.8</v>
      </c>
      <c r="E147" s="76">
        <v>2089901</v>
      </c>
      <c r="F147" s="76" t="s">
        <v>459</v>
      </c>
      <c r="G147" s="76">
        <v>30299</v>
      </c>
      <c r="H147" s="76" t="s">
        <v>100</v>
      </c>
      <c r="I147" s="76" t="s">
        <v>101</v>
      </c>
      <c r="J147" s="80" t="s">
        <v>462</v>
      </c>
    </row>
    <row r="148" spans="1:10" ht="36">
      <c r="A148" s="74">
        <v>143</v>
      </c>
      <c r="B148" s="75" t="s">
        <v>97</v>
      </c>
      <c r="C148" s="80" t="s">
        <v>463</v>
      </c>
      <c r="D148" s="77">
        <v>7.2</v>
      </c>
      <c r="E148" s="76">
        <v>2089901</v>
      </c>
      <c r="F148" s="76" t="s">
        <v>459</v>
      </c>
      <c r="G148" s="76">
        <v>30299</v>
      </c>
      <c r="H148" s="76" t="s">
        <v>100</v>
      </c>
      <c r="I148" s="76" t="s">
        <v>101</v>
      </c>
      <c r="J148" s="80" t="s">
        <v>464</v>
      </c>
    </row>
    <row r="149" spans="1:10" ht="36">
      <c r="A149" s="74">
        <v>144</v>
      </c>
      <c r="B149" s="75" t="s">
        <v>97</v>
      </c>
      <c r="C149" s="80" t="s">
        <v>465</v>
      </c>
      <c r="D149" s="77">
        <v>130</v>
      </c>
      <c r="E149" s="76">
        <v>2089901</v>
      </c>
      <c r="F149" s="76" t="s">
        <v>459</v>
      </c>
      <c r="G149" s="78" t="s">
        <v>466</v>
      </c>
      <c r="H149" s="77" t="s">
        <v>467</v>
      </c>
      <c r="I149" s="76" t="s">
        <v>101</v>
      </c>
      <c r="J149" s="86" t="s">
        <v>468</v>
      </c>
    </row>
    <row r="150" spans="1:10" ht="48">
      <c r="A150" s="74">
        <v>145</v>
      </c>
      <c r="B150" s="75" t="s">
        <v>97</v>
      </c>
      <c r="C150" s="80" t="s">
        <v>469</v>
      </c>
      <c r="D150" s="77">
        <v>1320</v>
      </c>
      <c r="E150" s="76">
        <v>2089901</v>
      </c>
      <c r="F150" s="76" t="s">
        <v>459</v>
      </c>
      <c r="G150" s="78" t="s">
        <v>466</v>
      </c>
      <c r="H150" s="77" t="s">
        <v>467</v>
      </c>
      <c r="I150" s="76" t="s">
        <v>101</v>
      </c>
      <c r="J150" s="86" t="s">
        <v>470</v>
      </c>
    </row>
    <row r="151" spans="1:10" ht="60">
      <c r="A151" s="74">
        <v>146</v>
      </c>
      <c r="B151" s="75" t="s">
        <v>97</v>
      </c>
      <c r="C151" s="80" t="s">
        <v>471</v>
      </c>
      <c r="D151" s="77">
        <v>75</v>
      </c>
      <c r="E151" s="76">
        <v>2081099</v>
      </c>
      <c r="F151" s="76" t="s">
        <v>472</v>
      </c>
      <c r="G151" s="76">
        <v>30304</v>
      </c>
      <c r="H151" s="76" t="s">
        <v>473</v>
      </c>
      <c r="I151" s="76" t="s">
        <v>474</v>
      </c>
      <c r="J151" s="80" t="s">
        <v>475</v>
      </c>
    </row>
    <row r="152" spans="1:10" ht="36">
      <c r="A152" s="74">
        <v>147</v>
      </c>
      <c r="B152" s="75" t="s">
        <v>97</v>
      </c>
      <c r="C152" s="80" t="s">
        <v>476</v>
      </c>
      <c r="D152" s="77">
        <v>0.84</v>
      </c>
      <c r="E152" s="76">
        <v>2089901</v>
      </c>
      <c r="F152" s="76" t="s">
        <v>459</v>
      </c>
      <c r="G152" s="76">
        <v>30299</v>
      </c>
      <c r="H152" s="76" t="s">
        <v>100</v>
      </c>
      <c r="I152" s="76" t="s">
        <v>101</v>
      </c>
      <c r="J152" s="80" t="s">
        <v>477</v>
      </c>
    </row>
    <row r="153" spans="1:10" ht="36">
      <c r="A153" s="74">
        <v>148</v>
      </c>
      <c r="B153" s="75" t="s">
        <v>97</v>
      </c>
      <c r="C153" s="80" t="s">
        <v>478</v>
      </c>
      <c r="D153" s="77">
        <v>1</v>
      </c>
      <c r="E153" s="76">
        <v>2089901</v>
      </c>
      <c r="F153" s="76" t="s">
        <v>459</v>
      </c>
      <c r="G153" s="76">
        <v>30299</v>
      </c>
      <c r="H153" s="76" t="s">
        <v>100</v>
      </c>
      <c r="I153" s="76" t="s">
        <v>101</v>
      </c>
      <c r="J153" s="80" t="s">
        <v>479</v>
      </c>
    </row>
    <row r="154" spans="1:10" ht="36">
      <c r="A154" s="74">
        <v>149</v>
      </c>
      <c r="B154" s="75" t="s">
        <v>97</v>
      </c>
      <c r="C154" s="80" t="s">
        <v>421</v>
      </c>
      <c r="D154" s="77">
        <v>30</v>
      </c>
      <c r="E154" s="76">
        <v>2089901</v>
      </c>
      <c r="F154" s="76" t="s">
        <v>459</v>
      </c>
      <c r="G154" s="76">
        <v>30305</v>
      </c>
      <c r="H154" s="76" t="s">
        <v>192</v>
      </c>
      <c r="I154" s="76" t="s">
        <v>101</v>
      </c>
      <c r="J154" s="93" t="s">
        <v>480</v>
      </c>
    </row>
    <row r="155" spans="1:10" ht="36">
      <c r="A155" s="74">
        <v>150</v>
      </c>
      <c r="B155" s="75" t="s">
        <v>97</v>
      </c>
      <c r="C155" s="80" t="s">
        <v>481</v>
      </c>
      <c r="D155" s="77">
        <v>15</v>
      </c>
      <c r="E155" s="76">
        <v>2089901</v>
      </c>
      <c r="F155" s="76" t="s">
        <v>459</v>
      </c>
      <c r="G155" s="76">
        <v>30305</v>
      </c>
      <c r="H155" s="76" t="s">
        <v>192</v>
      </c>
      <c r="I155" s="76" t="s">
        <v>101</v>
      </c>
      <c r="J155" s="80" t="s">
        <v>482</v>
      </c>
    </row>
    <row r="156" spans="1:10" ht="36">
      <c r="A156" s="74">
        <v>151</v>
      </c>
      <c r="B156" s="75" t="s">
        <v>97</v>
      </c>
      <c r="C156" s="80" t="s">
        <v>483</v>
      </c>
      <c r="D156" s="79">
        <v>5</v>
      </c>
      <c r="E156" s="76">
        <v>2089901</v>
      </c>
      <c r="F156" s="76" t="s">
        <v>459</v>
      </c>
      <c r="G156" s="76">
        <v>30299</v>
      </c>
      <c r="H156" s="76" t="s">
        <v>100</v>
      </c>
      <c r="I156" s="76" t="s">
        <v>101</v>
      </c>
      <c r="J156" s="93" t="s">
        <v>484</v>
      </c>
    </row>
    <row r="157" spans="1:10" ht="36">
      <c r="A157" s="74">
        <v>152</v>
      </c>
      <c r="B157" s="75" t="s">
        <v>97</v>
      </c>
      <c r="C157" s="80" t="s">
        <v>485</v>
      </c>
      <c r="D157" s="77">
        <v>1</v>
      </c>
      <c r="E157" s="76">
        <v>2089901</v>
      </c>
      <c r="F157" s="76" t="s">
        <v>459</v>
      </c>
      <c r="G157" s="76">
        <v>30299</v>
      </c>
      <c r="H157" s="76" t="s">
        <v>100</v>
      </c>
      <c r="I157" s="106" t="s">
        <v>101</v>
      </c>
      <c r="J157" s="76" t="s">
        <v>485</v>
      </c>
    </row>
    <row r="158" spans="1:10" ht="36">
      <c r="A158" s="74">
        <v>153</v>
      </c>
      <c r="B158" s="75" t="s">
        <v>97</v>
      </c>
      <c r="C158" s="76" t="s">
        <v>486</v>
      </c>
      <c r="D158" s="79">
        <v>4.5</v>
      </c>
      <c r="E158" s="76">
        <v>2089901</v>
      </c>
      <c r="F158" s="76" t="s">
        <v>459</v>
      </c>
      <c r="G158" s="76">
        <v>30305</v>
      </c>
      <c r="H158" s="76" t="s">
        <v>192</v>
      </c>
      <c r="I158" s="106" t="s">
        <v>101</v>
      </c>
      <c r="J158" s="76" t="s">
        <v>487</v>
      </c>
    </row>
    <row r="159" spans="1:10" ht="36">
      <c r="A159" s="74">
        <v>154</v>
      </c>
      <c r="B159" s="75" t="s">
        <v>97</v>
      </c>
      <c r="C159" s="76" t="s">
        <v>488</v>
      </c>
      <c r="D159" s="79">
        <v>18</v>
      </c>
      <c r="E159" s="76">
        <v>2089901</v>
      </c>
      <c r="F159" s="76" t="s">
        <v>459</v>
      </c>
      <c r="G159" s="76">
        <v>30299</v>
      </c>
      <c r="H159" s="76" t="s">
        <v>100</v>
      </c>
      <c r="I159" s="106" t="s">
        <v>101</v>
      </c>
      <c r="J159" s="76" t="s">
        <v>489</v>
      </c>
    </row>
    <row r="160" spans="1:10" ht="60">
      <c r="A160" s="74">
        <v>155</v>
      </c>
      <c r="B160" s="75" t="s">
        <v>97</v>
      </c>
      <c r="C160" s="80" t="s">
        <v>490</v>
      </c>
      <c r="D160" s="81">
        <v>30</v>
      </c>
      <c r="E160" s="75">
        <v>2013899</v>
      </c>
      <c r="F160" s="76" t="s">
        <v>491</v>
      </c>
      <c r="G160" s="75">
        <v>30199</v>
      </c>
      <c r="H160" s="82" t="s">
        <v>175</v>
      </c>
      <c r="I160" s="80" t="s">
        <v>101</v>
      </c>
      <c r="J160" s="80" t="s">
        <v>492</v>
      </c>
    </row>
    <row r="161" spans="1:10" ht="36">
      <c r="A161" s="74">
        <v>156</v>
      </c>
      <c r="B161" s="75" t="s">
        <v>97</v>
      </c>
      <c r="C161" s="80" t="s">
        <v>493</v>
      </c>
      <c r="D161" s="81">
        <v>0.81</v>
      </c>
      <c r="E161" s="75">
        <v>2013899</v>
      </c>
      <c r="F161" s="76" t="s">
        <v>491</v>
      </c>
      <c r="G161" s="75">
        <v>30199</v>
      </c>
      <c r="H161" s="82" t="s">
        <v>175</v>
      </c>
      <c r="I161" s="80" t="s">
        <v>101</v>
      </c>
      <c r="J161" s="80" t="s">
        <v>494</v>
      </c>
    </row>
    <row r="162" spans="1:10" ht="24">
      <c r="A162" s="74">
        <v>157</v>
      </c>
      <c r="B162" s="75" t="s">
        <v>97</v>
      </c>
      <c r="C162" s="80" t="s">
        <v>495</v>
      </c>
      <c r="D162" s="81">
        <v>15</v>
      </c>
      <c r="E162" s="75">
        <v>2013899</v>
      </c>
      <c r="F162" s="76" t="s">
        <v>491</v>
      </c>
      <c r="G162" s="75">
        <v>30199</v>
      </c>
      <c r="H162" s="82" t="s">
        <v>175</v>
      </c>
      <c r="I162" s="80" t="s">
        <v>101</v>
      </c>
      <c r="J162" s="80" t="s">
        <v>496</v>
      </c>
    </row>
    <row r="163" spans="1:10" ht="36">
      <c r="A163" s="74">
        <v>158</v>
      </c>
      <c r="B163" s="75" t="s">
        <v>97</v>
      </c>
      <c r="C163" s="80" t="s">
        <v>497</v>
      </c>
      <c r="D163" s="81">
        <v>2.7</v>
      </c>
      <c r="E163" s="75">
        <v>2013899</v>
      </c>
      <c r="F163" s="76" t="s">
        <v>491</v>
      </c>
      <c r="G163" s="76">
        <v>30299</v>
      </c>
      <c r="H163" s="76" t="s">
        <v>100</v>
      </c>
      <c r="I163" s="80" t="s">
        <v>101</v>
      </c>
      <c r="J163" s="80" t="s">
        <v>498</v>
      </c>
    </row>
    <row r="164" spans="1:10" ht="84">
      <c r="A164" s="74">
        <v>159</v>
      </c>
      <c r="B164" s="75" t="s">
        <v>97</v>
      </c>
      <c r="C164" s="80" t="s">
        <v>499</v>
      </c>
      <c r="D164" s="81">
        <v>15</v>
      </c>
      <c r="E164" s="75">
        <v>2013899</v>
      </c>
      <c r="F164" s="76" t="s">
        <v>491</v>
      </c>
      <c r="G164" s="76">
        <v>30299</v>
      </c>
      <c r="H164" s="76" t="s">
        <v>100</v>
      </c>
      <c r="I164" s="80" t="s">
        <v>500</v>
      </c>
      <c r="J164" s="80" t="s">
        <v>501</v>
      </c>
    </row>
    <row r="165" spans="1:10" ht="84">
      <c r="A165" s="74">
        <v>160</v>
      </c>
      <c r="B165" s="75" t="s">
        <v>97</v>
      </c>
      <c r="C165" s="80" t="s">
        <v>57</v>
      </c>
      <c r="D165" s="81">
        <v>20</v>
      </c>
      <c r="E165" s="75">
        <v>2013899</v>
      </c>
      <c r="F165" s="76" t="s">
        <v>491</v>
      </c>
      <c r="G165" s="78">
        <v>30216</v>
      </c>
      <c r="H165" s="76" t="s">
        <v>57</v>
      </c>
      <c r="I165" s="80" t="s">
        <v>502</v>
      </c>
      <c r="J165" s="80" t="s">
        <v>503</v>
      </c>
    </row>
    <row r="166" spans="1:10" ht="24">
      <c r="A166" s="74">
        <v>161</v>
      </c>
      <c r="B166" s="75" t="s">
        <v>97</v>
      </c>
      <c r="C166" s="80" t="s">
        <v>504</v>
      </c>
      <c r="D166" s="81">
        <v>0.15</v>
      </c>
      <c r="E166" s="76">
        <v>2010699</v>
      </c>
      <c r="F166" s="76" t="s">
        <v>505</v>
      </c>
      <c r="G166" s="76">
        <v>30299</v>
      </c>
      <c r="H166" s="76" t="s">
        <v>100</v>
      </c>
      <c r="I166" s="80" t="s">
        <v>101</v>
      </c>
      <c r="J166" s="80" t="s">
        <v>506</v>
      </c>
    </row>
    <row r="167" spans="1:10" ht="24">
      <c r="A167" s="74">
        <v>162</v>
      </c>
      <c r="B167" s="75" t="s">
        <v>97</v>
      </c>
      <c r="C167" s="80" t="s">
        <v>57</v>
      </c>
      <c r="D167" s="81">
        <v>1</v>
      </c>
      <c r="E167" s="76">
        <v>2010699</v>
      </c>
      <c r="F167" s="76" t="s">
        <v>505</v>
      </c>
      <c r="G167" s="78">
        <v>30216</v>
      </c>
      <c r="H167" s="76" t="s">
        <v>57</v>
      </c>
      <c r="I167" s="80" t="s">
        <v>101</v>
      </c>
      <c r="J167" s="80" t="s">
        <v>507</v>
      </c>
    </row>
    <row r="168" spans="1:10" ht="24">
      <c r="A168" s="74">
        <v>163</v>
      </c>
      <c r="B168" s="75" t="s">
        <v>97</v>
      </c>
      <c r="C168" s="80" t="s">
        <v>508</v>
      </c>
      <c r="D168" s="81">
        <v>0.5</v>
      </c>
      <c r="E168" s="76">
        <v>2010699</v>
      </c>
      <c r="F168" s="76" t="s">
        <v>505</v>
      </c>
      <c r="G168" s="76">
        <v>30299</v>
      </c>
      <c r="H168" s="76" t="s">
        <v>100</v>
      </c>
      <c r="I168" s="80" t="s">
        <v>101</v>
      </c>
      <c r="J168" s="80" t="s">
        <v>509</v>
      </c>
    </row>
    <row r="169" spans="1:10" ht="48">
      <c r="A169" s="74">
        <v>164</v>
      </c>
      <c r="B169" s="80" t="s">
        <v>97</v>
      </c>
      <c r="C169" s="80" t="s">
        <v>510</v>
      </c>
      <c r="D169" s="81">
        <v>12</v>
      </c>
      <c r="E169" s="76">
        <v>2110402</v>
      </c>
      <c r="F169" s="76" t="s">
        <v>511</v>
      </c>
      <c r="G169" s="76">
        <v>39908</v>
      </c>
      <c r="H169" s="82" t="s">
        <v>183</v>
      </c>
      <c r="I169" s="78" t="s">
        <v>512</v>
      </c>
      <c r="J169" s="87" t="s">
        <v>513</v>
      </c>
    </row>
    <row r="170" spans="1:10" ht="48">
      <c r="A170" s="74">
        <v>165</v>
      </c>
      <c r="B170" s="76" t="s">
        <v>384</v>
      </c>
      <c r="C170" s="76" t="s">
        <v>514</v>
      </c>
      <c r="D170" s="77">
        <v>129.5</v>
      </c>
      <c r="E170" s="76">
        <v>2110402</v>
      </c>
      <c r="F170" s="76" t="s">
        <v>511</v>
      </c>
      <c r="G170" s="76">
        <v>30299</v>
      </c>
      <c r="H170" s="76" t="s">
        <v>100</v>
      </c>
      <c r="I170" s="78" t="s">
        <v>515</v>
      </c>
      <c r="J170" s="76" t="s">
        <v>516</v>
      </c>
    </row>
    <row r="171" spans="1:10" ht="72">
      <c r="A171" s="74">
        <v>166</v>
      </c>
      <c r="B171" s="76" t="s">
        <v>97</v>
      </c>
      <c r="C171" s="76" t="s">
        <v>517</v>
      </c>
      <c r="D171" s="77">
        <v>94</v>
      </c>
      <c r="E171" s="76">
        <v>2110402</v>
      </c>
      <c r="F171" s="76" t="s">
        <v>511</v>
      </c>
      <c r="G171" s="76">
        <v>30299</v>
      </c>
      <c r="H171" s="76" t="s">
        <v>100</v>
      </c>
      <c r="I171" s="78" t="s">
        <v>518</v>
      </c>
      <c r="J171" s="76" t="s">
        <v>519</v>
      </c>
    </row>
    <row r="172" spans="1:10" ht="24">
      <c r="A172" s="74">
        <v>167</v>
      </c>
      <c r="B172" s="76"/>
      <c r="C172" s="76" t="s">
        <v>520</v>
      </c>
      <c r="D172" s="77">
        <v>645</v>
      </c>
      <c r="E172" s="76">
        <v>2130599</v>
      </c>
      <c r="F172" s="76" t="s">
        <v>521</v>
      </c>
      <c r="G172" s="76">
        <v>39999</v>
      </c>
      <c r="H172" s="76" t="s">
        <v>522</v>
      </c>
      <c r="I172" s="78" t="s">
        <v>101</v>
      </c>
      <c r="J172" s="76" t="s">
        <v>523</v>
      </c>
    </row>
    <row r="173" spans="1:10" ht="48">
      <c r="A173" s="74">
        <v>168</v>
      </c>
      <c r="B173" s="76" t="s">
        <v>97</v>
      </c>
      <c r="C173" s="80" t="s">
        <v>524</v>
      </c>
      <c r="D173" s="81">
        <v>100</v>
      </c>
      <c r="E173" s="76">
        <v>2010899</v>
      </c>
      <c r="F173" s="76" t="s">
        <v>525</v>
      </c>
      <c r="G173" s="76">
        <v>30227</v>
      </c>
      <c r="H173" s="76" t="s">
        <v>232</v>
      </c>
      <c r="I173" s="76" t="s">
        <v>310</v>
      </c>
      <c r="J173" s="80" t="s">
        <v>526</v>
      </c>
    </row>
    <row r="174" spans="1:10" ht="36">
      <c r="A174" s="74">
        <v>169</v>
      </c>
      <c r="B174" s="76" t="s">
        <v>97</v>
      </c>
      <c r="C174" s="76" t="s">
        <v>527</v>
      </c>
      <c r="D174" s="77">
        <v>135</v>
      </c>
      <c r="E174" s="76">
        <v>2010899</v>
      </c>
      <c r="F174" s="76" t="s">
        <v>525</v>
      </c>
      <c r="G174" s="76">
        <v>30227</v>
      </c>
      <c r="H174" s="76" t="s">
        <v>232</v>
      </c>
      <c r="I174" s="76" t="s">
        <v>310</v>
      </c>
      <c r="J174" s="76"/>
    </row>
    <row r="175" spans="1:10" ht="36">
      <c r="A175" s="74">
        <v>170</v>
      </c>
      <c r="B175" s="76" t="s">
        <v>97</v>
      </c>
      <c r="C175" s="76" t="s">
        <v>528</v>
      </c>
      <c r="D175" s="77">
        <v>75</v>
      </c>
      <c r="E175" s="76">
        <v>2010899</v>
      </c>
      <c r="F175" s="76" t="s">
        <v>525</v>
      </c>
      <c r="G175" s="76">
        <v>30227</v>
      </c>
      <c r="H175" s="76" t="s">
        <v>232</v>
      </c>
      <c r="I175" s="76" t="s">
        <v>310</v>
      </c>
      <c r="J175" s="76"/>
    </row>
    <row r="176" spans="1:10" ht="48">
      <c r="A176" s="74">
        <v>171</v>
      </c>
      <c r="B176" s="76" t="s">
        <v>97</v>
      </c>
      <c r="C176" s="76" t="s">
        <v>529</v>
      </c>
      <c r="D176" s="77">
        <v>10</v>
      </c>
      <c r="E176" s="76">
        <v>2010899</v>
      </c>
      <c r="F176" s="76" t="s">
        <v>525</v>
      </c>
      <c r="G176" s="76">
        <v>30227</v>
      </c>
      <c r="H176" s="76" t="s">
        <v>232</v>
      </c>
      <c r="I176" s="76" t="s">
        <v>310</v>
      </c>
      <c r="J176" s="76"/>
    </row>
    <row r="177" spans="1:10" ht="48">
      <c r="A177" s="74">
        <v>172</v>
      </c>
      <c r="B177" s="76" t="s">
        <v>97</v>
      </c>
      <c r="C177" s="76" t="s">
        <v>530</v>
      </c>
      <c r="D177" s="77">
        <v>90</v>
      </c>
      <c r="E177" s="76">
        <v>2010899</v>
      </c>
      <c r="F177" s="76" t="s">
        <v>525</v>
      </c>
      <c r="G177" s="76">
        <v>30227</v>
      </c>
      <c r="H177" s="76" t="s">
        <v>232</v>
      </c>
      <c r="I177" s="76" t="s">
        <v>310</v>
      </c>
      <c r="J177" s="76" t="s">
        <v>531</v>
      </c>
    </row>
    <row r="178" spans="1:10" ht="60">
      <c r="A178" s="74">
        <v>173</v>
      </c>
      <c r="B178" s="76" t="s">
        <v>97</v>
      </c>
      <c r="C178" s="76" t="s">
        <v>532</v>
      </c>
      <c r="D178" s="77">
        <v>190</v>
      </c>
      <c r="E178" s="76">
        <v>2010899</v>
      </c>
      <c r="F178" s="76" t="s">
        <v>525</v>
      </c>
      <c r="G178" s="76">
        <v>30227</v>
      </c>
      <c r="H178" s="76" t="s">
        <v>232</v>
      </c>
      <c r="I178" s="76"/>
      <c r="J178" s="76" t="s">
        <v>533</v>
      </c>
    </row>
    <row r="179" spans="1:10" ht="60">
      <c r="A179" s="74">
        <v>174</v>
      </c>
      <c r="B179" s="76" t="s">
        <v>97</v>
      </c>
      <c r="C179" s="76" t="s">
        <v>534</v>
      </c>
      <c r="D179" s="77">
        <v>10</v>
      </c>
      <c r="E179" s="76">
        <v>2010899</v>
      </c>
      <c r="F179" s="76" t="s">
        <v>525</v>
      </c>
      <c r="G179" s="76">
        <v>30227</v>
      </c>
      <c r="H179" s="76" t="s">
        <v>232</v>
      </c>
      <c r="I179" s="76"/>
      <c r="J179" s="76" t="s">
        <v>535</v>
      </c>
    </row>
    <row r="180" spans="1:10" ht="60">
      <c r="A180" s="74">
        <v>175</v>
      </c>
      <c r="B180" s="76" t="s">
        <v>97</v>
      </c>
      <c r="C180" s="76" t="s">
        <v>536</v>
      </c>
      <c r="D180" s="77">
        <v>10</v>
      </c>
      <c r="E180" s="76">
        <v>2010899</v>
      </c>
      <c r="F180" s="76" t="s">
        <v>525</v>
      </c>
      <c r="G180" s="76">
        <v>30227</v>
      </c>
      <c r="H180" s="76" t="s">
        <v>232</v>
      </c>
      <c r="I180" s="76"/>
      <c r="J180" s="76" t="s">
        <v>537</v>
      </c>
    </row>
    <row r="181" spans="1:10" ht="36">
      <c r="A181" s="74">
        <v>176</v>
      </c>
      <c r="B181" s="76" t="s">
        <v>97</v>
      </c>
      <c r="C181" s="76" t="s">
        <v>538</v>
      </c>
      <c r="D181" s="77">
        <v>80</v>
      </c>
      <c r="E181" s="76">
        <v>2010899</v>
      </c>
      <c r="F181" s="76" t="s">
        <v>525</v>
      </c>
      <c r="G181" s="76">
        <v>30227</v>
      </c>
      <c r="H181" s="76" t="s">
        <v>232</v>
      </c>
      <c r="I181" s="76"/>
      <c r="J181" s="76" t="s">
        <v>360</v>
      </c>
    </row>
    <row r="182" spans="1:10" ht="60">
      <c r="A182" s="74">
        <v>177</v>
      </c>
      <c r="B182" s="75" t="s">
        <v>97</v>
      </c>
      <c r="C182" s="76" t="s">
        <v>539</v>
      </c>
      <c r="D182" s="81">
        <v>130.68</v>
      </c>
      <c r="E182" s="76">
        <v>2010599</v>
      </c>
      <c r="F182" s="76" t="s">
        <v>540</v>
      </c>
      <c r="G182" s="76">
        <v>30101</v>
      </c>
      <c r="H182" s="76" t="s">
        <v>207</v>
      </c>
      <c r="I182" s="76" t="s">
        <v>541</v>
      </c>
      <c r="J182" s="80" t="s">
        <v>542</v>
      </c>
    </row>
    <row r="183" spans="1:10" ht="24">
      <c r="A183" s="74">
        <v>178</v>
      </c>
      <c r="B183" s="75" t="s">
        <v>97</v>
      </c>
      <c r="C183" s="76" t="s">
        <v>543</v>
      </c>
      <c r="D183" s="81">
        <v>650</v>
      </c>
      <c r="E183" s="76">
        <v>2140199</v>
      </c>
      <c r="F183" s="76" t="s">
        <v>544</v>
      </c>
      <c r="G183" s="76">
        <v>30101</v>
      </c>
      <c r="H183" s="76" t="s">
        <v>207</v>
      </c>
      <c r="I183" s="76" t="s">
        <v>101</v>
      </c>
      <c r="J183" s="88" t="s">
        <v>545</v>
      </c>
    </row>
    <row r="184" spans="1:10" ht="36">
      <c r="A184" s="74">
        <v>179</v>
      </c>
      <c r="B184" s="75" t="s">
        <v>97</v>
      </c>
      <c r="C184" s="76" t="s">
        <v>546</v>
      </c>
      <c r="D184" s="81">
        <v>30</v>
      </c>
      <c r="E184" s="76">
        <v>2140199</v>
      </c>
      <c r="F184" s="76" t="s">
        <v>544</v>
      </c>
      <c r="G184" s="76">
        <v>30299</v>
      </c>
      <c r="H184" s="76" t="s">
        <v>100</v>
      </c>
      <c r="I184" s="76" t="s">
        <v>101</v>
      </c>
      <c r="J184" s="88" t="s">
        <v>547</v>
      </c>
    </row>
    <row r="185" spans="1:10" ht="36">
      <c r="A185" s="74">
        <v>180</v>
      </c>
      <c r="B185" s="75" t="s">
        <v>97</v>
      </c>
      <c r="C185" s="76" t="s">
        <v>548</v>
      </c>
      <c r="D185" s="77">
        <v>10</v>
      </c>
      <c r="E185" s="76">
        <v>2140199</v>
      </c>
      <c r="F185" s="76" t="s">
        <v>544</v>
      </c>
      <c r="G185" s="76">
        <v>30299</v>
      </c>
      <c r="H185" s="76" t="s">
        <v>100</v>
      </c>
      <c r="I185" s="76" t="s">
        <v>549</v>
      </c>
      <c r="J185" s="76" t="s">
        <v>550</v>
      </c>
    </row>
    <row r="186" spans="1:10" ht="24">
      <c r="A186" s="74">
        <v>181</v>
      </c>
      <c r="B186" s="75" t="s">
        <v>97</v>
      </c>
      <c r="C186" s="76" t="s">
        <v>551</v>
      </c>
      <c r="D186" s="77">
        <v>30</v>
      </c>
      <c r="E186" s="76">
        <v>2140199</v>
      </c>
      <c r="F186" s="76" t="s">
        <v>544</v>
      </c>
      <c r="G186" s="76">
        <v>30299</v>
      </c>
      <c r="H186" s="76" t="s">
        <v>100</v>
      </c>
      <c r="I186" s="76" t="s">
        <v>101</v>
      </c>
      <c r="J186" s="76" t="s">
        <v>552</v>
      </c>
    </row>
    <row r="187" spans="1:10" ht="24">
      <c r="A187" s="74">
        <v>182</v>
      </c>
      <c r="B187" s="75" t="s">
        <v>97</v>
      </c>
      <c r="C187" s="76" t="s">
        <v>553</v>
      </c>
      <c r="D187" s="77">
        <v>0.3</v>
      </c>
      <c r="E187" s="76">
        <v>2140199</v>
      </c>
      <c r="F187" s="76" t="s">
        <v>544</v>
      </c>
      <c r="G187" s="76">
        <v>30299</v>
      </c>
      <c r="H187" s="76" t="s">
        <v>100</v>
      </c>
      <c r="I187" s="76" t="s">
        <v>101</v>
      </c>
      <c r="J187" s="76" t="s">
        <v>554</v>
      </c>
    </row>
    <row r="188" spans="1:10" ht="24">
      <c r="A188" s="74">
        <v>183</v>
      </c>
      <c r="B188" s="75" t="s">
        <v>97</v>
      </c>
      <c r="C188" s="76" t="s">
        <v>555</v>
      </c>
      <c r="D188" s="77">
        <v>16</v>
      </c>
      <c r="E188" s="76">
        <v>2140199</v>
      </c>
      <c r="F188" s="76" t="s">
        <v>544</v>
      </c>
      <c r="G188" s="76">
        <v>30299</v>
      </c>
      <c r="H188" s="76" t="s">
        <v>100</v>
      </c>
      <c r="I188" s="76" t="s">
        <v>101</v>
      </c>
      <c r="J188" s="76" t="s">
        <v>556</v>
      </c>
    </row>
    <row r="189" spans="1:10" ht="36">
      <c r="A189" s="74">
        <v>184</v>
      </c>
      <c r="B189" s="75" t="s">
        <v>97</v>
      </c>
      <c r="C189" s="76" t="s">
        <v>557</v>
      </c>
      <c r="D189" s="77">
        <v>30</v>
      </c>
      <c r="E189" s="76">
        <v>2140199</v>
      </c>
      <c r="F189" s="76" t="s">
        <v>544</v>
      </c>
      <c r="G189" s="76">
        <v>30299</v>
      </c>
      <c r="H189" s="76" t="s">
        <v>100</v>
      </c>
      <c r="I189" s="76" t="s">
        <v>558</v>
      </c>
      <c r="J189" s="76" t="s">
        <v>559</v>
      </c>
    </row>
    <row r="190" spans="1:10" ht="48">
      <c r="A190" s="74">
        <v>185</v>
      </c>
      <c r="B190" s="75" t="s">
        <v>97</v>
      </c>
      <c r="C190" s="76" t="s">
        <v>560</v>
      </c>
      <c r="D190" s="77">
        <v>20</v>
      </c>
      <c r="E190" s="76">
        <v>2140199</v>
      </c>
      <c r="F190" s="76" t="s">
        <v>544</v>
      </c>
      <c r="G190" s="76">
        <v>30305</v>
      </c>
      <c r="H190" s="76" t="s">
        <v>192</v>
      </c>
      <c r="I190" s="76" t="s">
        <v>561</v>
      </c>
      <c r="J190" s="76" t="s">
        <v>562</v>
      </c>
    </row>
    <row r="191" spans="1:10" ht="24">
      <c r="A191" s="74">
        <v>186</v>
      </c>
      <c r="B191" s="75" t="s">
        <v>97</v>
      </c>
      <c r="C191" s="80" t="s">
        <v>563</v>
      </c>
      <c r="D191" s="81">
        <v>627.3</v>
      </c>
      <c r="E191" s="75">
        <v>2120501</v>
      </c>
      <c r="F191" s="76" t="s">
        <v>564</v>
      </c>
      <c r="G191" s="76">
        <v>30101</v>
      </c>
      <c r="H191" s="76" t="s">
        <v>207</v>
      </c>
      <c r="I191" s="76" t="s">
        <v>101</v>
      </c>
      <c r="J191" s="99" t="s">
        <v>565</v>
      </c>
    </row>
    <row r="192" spans="1:10" ht="24">
      <c r="A192" s="74">
        <v>187</v>
      </c>
      <c r="B192" s="75" t="s">
        <v>97</v>
      </c>
      <c r="C192" s="80" t="s">
        <v>566</v>
      </c>
      <c r="D192" s="81">
        <v>177.9</v>
      </c>
      <c r="E192" s="75">
        <v>2120501</v>
      </c>
      <c r="F192" s="76" t="s">
        <v>564</v>
      </c>
      <c r="G192" s="78" t="s">
        <v>466</v>
      </c>
      <c r="H192" s="77" t="s">
        <v>467</v>
      </c>
      <c r="I192" s="76" t="s">
        <v>101</v>
      </c>
      <c r="J192" s="80" t="s">
        <v>567</v>
      </c>
    </row>
    <row r="193" spans="1:10" ht="24">
      <c r="A193" s="74">
        <v>188</v>
      </c>
      <c r="B193" s="75" t="s">
        <v>97</v>
      </c>
      <c r="C193" s="76" t="s">
        <v>351</v>
      </c>
      <c r="D193" s="77">
        <v>6</v>
      </c>
      <c r="E193" s="75">
        <v>2120501</v>
      </c>
      <c r="F193" s="76" t="s">
        <v>564</v>
      </c>
      <c r="G193" s="76">
        <v>30299</v>
      </c>
      <c r="H193" s="76" t="s">
        <v>100</v>
      </c>
      <c r="I193" s="76" t="s">
        <v>101</v>
      </c>
      <c r="J193" s="76" t="s">
        <v>568</v>
      </c>
    </row>
    <row r="194" spans="1:10" ht="24">
      <c r="A194" s="74">
        <v>189</v>
      </c>
      <c r="B194" s="75" t="s">
        <v>97</v>
      </c>
      <c r="C194" s="76" t="s">
        <v>569</v>
      </c>
      <c r="D194" s="77">
        <v>120</v>
      </c>
      <c r="E194" s="75">
        <v>2120501</v>
      </c>
      <c r="F194" s="76" t="s">
        <v>564</v>
      </c>
      <c r="G194" s="76">
        <v>30299</v>
      </c>
      <c r="H194" s="76" t="s">
        <v>100</v>
      </c>
      <c r="I194" s="76" t="s">
        <v>101</v>
      </c>
      <c r="J194" s="76" t="s">
        <v>570</v>
      </c>
    </row>
    <row r="195" spans="1:10" ht="24">
      <c r="A195" s="74">
        <v>190</v>
      </c>
      <c r="B195" s="75" t="s">
        <v>97</v>
      </c>
      <c r="C195" s="76" t="s">
        <v>571</v>
      </c>
      <c r="D195" s="77">
        <v>25</v>
      </c>
      <c r="E195" s="75">
        <v>2120501</v>
      </c>
      <c r="F195" s="76" t="s">
        <v>564</v>
      </c>
      <c r="G195" s="76">
        <v>30299</v>
      </c>
      <c r="H195" s="76" t="s">
        <v>100</v>
      </c>
      <c r="I195" s="76" t="s">
        <v>101</v>
      </c>
      <c r="J195" s="76" t="s">
        <v>572</v>
      </c>
    </row>
    <row r="196" spans="1:10" ht="24">
      <c r="A196" s="74">
        <v>191</v>
      </c>
      <c r="B196" s="75" t="s">
        <v>97</v>
      </c>
      <c r="C196" s="80" t="s">
        <v>573</v>
      </c>
      <c r="D196" s="81">
        <v>30</v>
      </c>
      <c r="E196" s="75">
        <v>2120501</v>
      </c>
      <c r="F196" s="76" t="s">
        <v>564</v>
      </c>
      <c r="G196" s="75">
        <v>31099</v>
      </c>
      <c r="H196" s="82" t="s">
        <v>149</v>
      </c>
      <c r="I196" s="76" t="s">
        <v>101</v>
      </c>
      <c r="J196" s="76" t="s">
        <v>574</v>
      </c>
    </row>
    <row r="197" spans="1:10" ht="24">
      <c r="A197" s="74">
        <v>192</v>
      </c>
      <c r="B197" s="75" t="s">
        <v>97</v>
      </c>
      <c r="C197" s="80" t="s">
        <v>575</v>
      </c>
      <c r="D197" s="81">
        <v>150</v>
      </c>
      <c r="E197" s="75">
        <v>2120501</v>
      </c>
      <c r="F197" s="76" t="s">
        <v>564</v>
      </c>
      <c r="G197" s="75">
        <v>31099</v>
      </c>
      <c r="H197" s="82" t="s">
        <v>149</v>
      </c>
      <c r="I197" s="76" t="s">
        <v>101</v>
      </c>
      <c r="J197" s="76" t="s">
        <v>576</v>
      </c>
    </row>
    <row r="198" spans="1:10" ht="24">
      <c r="A198" s="74">
        <v>193</v>
      </c>
      <c r="B198" s="75" t="s">
        <v>97</v>
      </c>
      <c r="C198" s="76" t="s">
        <v>577</v>
      </c>
      <c r="D198" s="77">
        <v>77.4</v>
      </c>
      <c r="E198" s="75">
        <v>2120501</v>
      </c>
      <c r="F198" s="76" t="s">
        <v>564</v>
      </c>
      <c r="G198" s="76">
        <v>30299</v>
      </c>
      <c r="H198" s="76" t="s">
        <v>100</v>
      </c>
      <c r="I198" s="76" t="s">
        <v>101</v>
      </c>
      <c r="J198" s="76" t="s">
        <v>578</v>
      </c>
    </row>
    <row r="199" spans="1:10" ht="24">
      <c r="A199" s="74">
        <v>194</v>
      </c>
      <c r="B199" s="75" t="s">
        <v>97</v>
      </c>
      <c r="C199" s="76" t="s">
        <v>579</v>
      </c>
      <c r="D199" s="77">
        <v>288</v>
      </c>
      <c r="E199" s="75">
        <v>2120501</v>
      </c>
      <c r="F199" s="76" t="s">
        <v>564</v>
      </c>
      <c r="G199" s="76">
        <v>30299</v>
      </c>
      <c r="H199" s="76" t="s">
        <v>100</v>
      </c>
      <c r="I199" s="76" t="s">
        <v>101</v>
      </c>
      <c r="J199" s="76" t="s">
        <v>580</v>
      </c>
    </row>
    <row r="200" spans="1:10" ht="24">
      <c r="A200" s="74">
        <v>195</v>
      </c>
      <c r="B200" s="75" t="s">
        <v>97</v>
      </c>
      <c r="C200" s="76" t="s">
        <v>337</v>
      </c>
      <c r="D200" s="77">
        <v>50</v>
      </c>
      <c r="E200" s="75">
        <v>2120501</v>
      </c>
      <c r="F200" s="76" t="s">
        <v>564</v>
      </c>
      <c r="G200" s="76">
        <v>30299</v>
      </c>
      <c r="H200" s="76" t="s">
        <v>100</v>
      </c>
      <c r="I200" s="76" t="s">
        <v>101</v>
      </c>
      <c r="J200" s="76" t="s">
        <v>581</v>
      </c>
    </row>
    <row r="201" spans="1:10" ht="24">
      <c r="A201" s="74">
        <v>196</v>
      </c>
      <c r="B201" s="75" t="s">
        <v>97</v>
      </c>
      <c r="C201" s="76" t="s">
        <v>582</v>
      </c>
      <c r="D201" s="77">
        <v>41.5</v>
      </c>
      <c r="E201" s="75">
        <v>2120501</v>
      </c>
      <c r="F201" s="76" t="s">
        <v>564</v>
      </c>
      <c r="G201" s="76">
        <v>30299</v>
      </c>
      <c r="H201" s="76" t="s">
        <v>100</v>
      </c>
      <c r="I201" s="76" t="s">
        <v>101</v>
      </c>
      <c r="J201" s="76" t="s">
        <v>583</v>
      </c>
    </row>
    <row r="202" spans="1:10" ht="24">
      <c r="A202" s="74">
        <v>197</v>
      </c>
      <c r="B202" s="75" t="s">
        <v>97</v>
      </c>
      <c r="C202" s="80" t="s">
        <v>584</v>
      </c>
      <c r="D202" s="77">
        <v>49</v>
      </c>
      <c r="E202" s="75">
        <v>2120501</v>
      </c>
      <c r="F202" s="76" t="s">
        <v>564</v>
      </c>
      <c r="G202" s="76">
        <v>30299</v>
      </c>
      <c r="H202" s="76" t="s">
        <v>100</v>
      </c>
      <c r="I202" s="76" t="s">
        <v>101</v>
      </c>
      <c r="J202" s="76" t="s">
        <v>585</v>
      </c>
    </row>
    <row r="203" spans="1:10" ht="24">
      <c r="A203" s="74">
        <v>198</v>
      </c>
      <c r="B203" s="75" t="s">
        <v>97</v>
      </c>
      <c r="C203" s="80" t="s">
        <v>586</v>
      </c>
      <c r="D203" s="77">
        <v>30</v>
      </c>
      <c r="E203" s="75">
        <v>2120501</v>
      </c>
      <c r="F203" s="76" t="s">
        <v>564</v>
      </c>
      <c r="G203" s="76">
        <v>30299</v>
      </c>
      <c r="H203" s="76" t="s">
        <v>100</v>
      </c>
      <c r="I203" s="76" t="s">
        <v>101</v>
      </c>
      <c r="J203" s="76" t="s">
        <v>587</v>
      </c>
    </row>
    <row r="204" spans="1:10" ht="24">
      <c r="A204" s="74">
        <v>199</v>
      </c>
      <c r="B204" s="75" t="s">
        <v>97</v>
      </c>
      <c r="C204" s="80" t="s">
        <v>588</v>
      </c>
      <c r="D204" s="77">
        <v>76.8</v>
      </c>
      <c r="E204" s="75">
        <v>2120501</v>
      </c>
      <c r="F204" s="76" t="s">
        <v>564</v>
      </c>
      <c r="G204" s="76">
        <v>30299</v>
      </c>
      <c r="H204" s="76" t="s">
        <v>100</v>
      </c>
      <c r="I204" s="76" t="s">
        <v>101</v>
      </c>
      <c r="J204" s="76" t="s">
        <v>589</v>
      </c>
    </row>
    <row r="205" spans="1:10" ht="24">
      <c r="A205" s="74">
        <v>200</v>
      </c>
      <c r="B205" s="75" t="s">
        <v>97</v>
      </c>
      <c r="C205" s="80" t="s">
        <v>590</v>
      </c>
      <c r="D205" s="77">
        <v>48</v>
      </c>
      <c r="E205" s="75">
        <v>2120501</v>
      </c>
      <c r="F205" s="76" t="s">
        <v>564</v>
      </c>
      <c r="G205" s="76">
        <v>30299</v>
      </c>
      <c r="H205" s="76" t="s">
        <v>100</v>
      </c>
      <c r="I205" s="76" t="s">
        <v>101</v>
      </c>
      <c r="J205" s="76" t="s">
        <v>591</v>
      </c>
    </row>
    <row r="206" spans="1:10" ht="24">
      <c r="A206" s="74">
        <v>201</v>
      </c>
      <c r="B206" s="75" t="s">
        <v>97</v>
      </c>
      <c r="C206" s="80" t="s">
        <v>592</v>
      </c>
      <c r="D206" s="81">
        <v>50</v>
      </c>
      <c r="E206" s="75">
        <v>2120501</v>
      </c>
      <c r="F206" s="76" t="s">
        <v>564</v>
      </c>
      <c r="G206" s="75">
        <v>31099</v>
      </c>
      <c r="H206" s="82" t="s">
        <v>149</v>
      </c>
      <c r="I206" s="76" t="s">
        <v>101</v>
      </c>
      <c r="J206" s="99" t="s">
        <v>593</v>
      </c>
    </row>
    <row r="207" spans="1:10" ht="24">
      <c r="A207" s="74">
        <v>202</v>
      </c>
      <c r="B207" s="75" t="s">
        <v>97</v>
      </c>
      <c r="C207" s="80" t="s">
        <v>594</v>
      </c>
      <c r="D207" s="81">
        <v>60</v>
      </c>
      <c r="E207" s="75">
        <v>2120501</v>
      </c>
      <c r="F207" s="76" t="s">
        <v>564</v>
      </c>
      <c r="G207" s="75">
        <v>31099</v>
      </c>
      <c r="H207" s="82" t="s">
        <v>149</v>
      </c>
      <c r="I207" s="76" t="s">
        <v>101</v>
      </c>
      <c r="J207" s="80" t="s">
        <v>595</v>
      </c>
    </row>
    <row r="208" spans="1:10" ht="60">
      <c r="A208" s="74">
        <v>203</v>
      </c>
      <c r="B208" s="75" t="s">
        <v>97</v>
      </c>
      <c r="C208" s="99" t="s">
        <v>596</v>
      </c>
      <c r="D208" s="81">
        <v>66</v>
      </c>
      <c r="E208" s="76">
        <v>2110402</v>
      </c>
      <c r="F208" s="76" t="s">
        <v>511</v>
      </c>
      <c r="G208" s="75">
        <v>30199</v>
      </c>
      <c r="H208" s="82" t="s">
        <v>175</v>
      </c>
      <c r="I208" s="99" t="s">
        <v>101</v>
      </c>
      <c r="J208" s="76" t="s">
        <v>597</v>
      </c>
    </row>
    <row r="209" spans="1:10" ht="36">
      <c r="A209" s="74">
        <v>204</v>
      </c>
      <c r="B209" s="75" t="s">
        <v>97</v>
      </c>
      <c r="C209" s="99" t="s">
        <v>598</v>
      </c>
      <c r="D209" s="81">
        <v>66.3</v>
      </c>
      <c r="E209" s="76">
        <v>2110402</v>
      </c>
      <c r="F209" s="76" t="s">
        <v>511</v>
      </c>
      <c r="G209" s="75">
        <v>30199</v>
      </c>
      <c r="H209" s="82" t="s">
        <v>175</v>
      </c>
      <c r="I209" s="99" t="s">
        <v>101</v>
      </c>
      <c r="J209" s="86" t="s">
        <v>599</v>
      </c>
    </row>
    <row r="210" spans="1:10" ht="24">
      <c r="A210" s="74">
        <v>205</v>
      </c>
      <c r="B210" s="75" t="s">
        <v>97</v>
      </c>
      <c r="C210" s="76" t="s">
        <v>600</v>
      </c>
      <c r="D210" s="79">
        <v>2.7</v>
      </c>
      <c r="E210" s="76">
        <v>2110402</v>
      </c>
      <c r="F210" s="76" t="s">
        <v>511</v>
      </c>
      <c r="G210" s="76">
        <v>30299</v>
      </c>
      <c r="H210" s="76" t="s">
        <v>100</v>
      </c>
      <c r="I210" s="99" t="s">
        <v>101</v>
      </c>
      <c r="J210" s="93" t="s">
        <v>601</v>
      </c>
    </row>
    <row r="211" spans="1:10" ht="36">
      <c r="A211" s="74">
        <v>206</v>
      </c>
      <c r="B211" s="75" t="s">
        <v>97</v>
      </c>
      <c r="C211" s="102" t="s">
        <v>602</v>
      </c>
      <c r="D211" s="77">
        <v>0.6</v>
      </c>
      <c r="E211" s="76">
        <v>2120104</v>
      </c>
      <c r="F211" s="76" t="s">
        <v>603</v>
      </c>
      <c r="G211" s="76">
        <v>30299</v>
      </c>
      <c r="H211" s="76" t="s">
        <v>100</v>
      </c>
      <c r="I211" s="76" t="s">
        <v>101</v>
      </c>
      <c r="J211" s="110" t="s">
        <v>604</v>
      </c>
    </row>
    <row r="212" spans="1:10" ht="24">
      <c r="A212" s="74">
        <v>207</v>
      </c>
      <c r="B212" s="75" t="s">
        <v>97</v>
      </c>
      <c r="C212" s="102" t="s">
        <v>605</v>
      </c>
      <c r="D212" s="77">
        <v>1.5</v>
      </c>
      <c r="E212" s="76">
        <v>2120104</v>
      </c>
      <c r="F212" s="76" t="s">
        <v>603</v>
      </c>
      <c r="G212" s="76">
        <v>30299</v>
      </c>
      <c r="H212" s="76" t="s">
        <v>100</v>
      </c>
      <c r="I212" s="76" t="s">
        <v>101</v>
      </c>
      <c r="J212" s="110" t="s">
        <v>606</v>
      </c>
    </row>
    <row r="213" spans="1:10" ht="24">
      <c r="A213" s="74">
        <v>208</v>
      </c>
      <c r="B213" s="75" t="s">
        <v>97</v>
      </c>
      <c r="C213" s="76" t="s">
        <v>497</v>
      </c>
      <c r="D213" s="77">
        <v>3.5</v>
      </c>
      <c r="E213" s="76">
        <v>2120104</v>
      </c>
      <c r="F213" s="76" t="s">
        <v>603</v>
      </c>
      <c r="G213" s="76">
        <v>30299</v>
      </c>
      <c r="H213" s="76" t="s">
        <v>100</v>
      </c>
      <c r="I213" s="76" t="s">
        <v>101</v>
      </c>
      <c r="J213" s="110" t="s">
        <v>607</v>
      </c>
    </row>
    <row r="214" spans="1:10" ht="24">
      <c r="A214" s="74">
        <v>209</v>
      </c>
      <c r="B214" s="75" t="s">
        <v>97</v>
      </c>
      <c r="C214" s="76" t="s">
        <v>608</v>
      </c>
      <c r="D214" s="77">
        <v>2</v>
      </c>
      <c r="E214" s="76">
        <v>2120104</v>
      </c>
      <c r="F214" s="76" t="s">
        <v>603</v>
      </c>
      <c r="G214" s="76">
        <v>30299</v>
      </c>
      <c r="H214" s="76" t="s">
        <v>100</v>
      </c>
      <c r="I214" s="76" t="s">
        <v>101</v>
      </c>
      <c r="J214" s="76" t="s">
        <v>609</v>
      </c>
    </row>
    <row r="215" spans="1:10" ht="24">
      <c r="A215" s="74">
        <v>210</v>
      </c>
      <c r="B215" s="75" t="s">
        <v>97</v>
      </c>
      <c r="C215" s="76" t="s">
        <v>610</v>
      </c>
      <c r="D215" s="77">
        <v>2</v>
      </c>
      <c r="E215" s="76">
        <v>2120104</v>
      </c>
      <c r="F215" s="76" t="s">
        <v>603</v>
      </c>
      <c r="G215" s="76">
        <v>30299</v>
      </c>
      <c r="H215" s="76" t="s">
        <v>100</v>
      </c>
      <c r="I215" s="76" t="s">
        <v>101</v>
      </c>
      <c r="J215" s="110" t="s">
        <v>611</v>
      </c>
    </row>
    <row r="216" spans="1:10" ht="24">
      <c r="A216" s="74">
        <v>211</v>
      </c>
      <c r="B216" s="75" t="s">
        <v>97</v>
      </c>
      <c r="C216" s="76" t="s">
        <v>612</v>
      </c>
      <c r="D216" s="77">
        <v>0.4</v>
      </c>
      <c r="E216" s="76">
        <v>2120104</v>
      </c>
      <c r="F216" s="76" t="s">
        <v>603</v>
      </c>
      <c r="G216" s="76">
        <v>30299</v>
      </c>
      <c r="H216" s="76" t="s">
        <v>100</v>
      </c>
      <c r="I216" s="76" t="s">
        <v>101</v>
      </c>
      <c r="J216" s="110" t="s">
        <v>613</v>
      </c>
    </row>
    <row r="217" spans="1:10" ht="48">
      <c r="A217" s="74">
        <v>212</v>
      </c>
      <c r="B217" s="75" t="s">
        <v>97</v>
      </c>
      <c r="C217" s="76" t="s">
        <v>614</v>
      </c>
      <c r="D217" s="77">
        <v>15</v>
      </c>
      <c r="E217" s="76">
        <v>2120104</v>
      </c>
      <c r="F217" s="76" t="s">
        <v>603</v>
      </c>
      <c r="G217" s="76">
        <v>30299</v>
      </c>
      <c r="H217" s="76" t="s">
        <v>100</v>
      </c>
      <c r="I217" s="76" t="s">
        <v>101</v>
      </c>
      <c r="J217" s="110" t="s">
        <v>615</v>
      </c>
    </row>
    <row r="218" spans="1:10" ht="36">
      <c r="A218" s="74">
        <v>213</v>
      </c>
      <c r="B218" s="75" t="s">
        <v>97</v>
      </c>
      <c r="C218" s="80" t="s">
        <v>616</v>
      </c>
      <c r="D218" s="81">
        <v>17</v>
      </c>
      <c r="E218" s="76">
        <v>2013899</v>
      </c>
      <c r="F218" s="76" t="s">
        <v>617</v>
      </c>
      <c r="G218" s="76">
        <v>39908</v>
      </c>
      <c r="H218" s="76" t="s">
        <v>183</v>
      </c>
      <c r="I218" s="76" t="s">
        <v>618</v>
      </c>
      <c r="J218" s="80" t="s">
        <v>619</v>
      </c>
    </row>
    <row r="219" spans="1:10" ht="24">
      <c r="A219" s="74">
        <v>214</v>
      </c>
      <c r="B219" s="75" t="s">
        <v>97</v>
      </c>
      <c r="C219" s="80" t="s">
        <v>620</v>
      </c>
      <c r="D219" s="81">
        <v>100</v>
      </c>
      <c r="E219" s="76">
        <v>2013899</v>
      </c>
      <c r="F219" s="76" t="s">
        <v>617</v>
      </c>
      <c r="G219" s="75">
        <v>30199</v>
      </c>
      <c r="H219" s="82" t="s">
        <v>175</v>
      </c>
      <c r="I219" s="76"/>
      <c r="J219" s="80" t="s">
        <v>621</v>
      </c>
    </row>
    <row r="220" spans="1:10" ht="60">
      <c r="A220" s="74">
        <v>215</v>
      </c>
      <c r="B220" s="75" t="s">
        <v>97</v>
      </c>
      <c r="C220" s="80" t="s">
        <v>622</v>
      </c>
      <c r="D220" s="81">
        <v>30</v>
      </c>
      <c r="E220" s="76">
        <v>2013899</v>
      </c>
      <c r="F220" s="76" t="s">
        <v>617</v>
      </c>
      <c r="G220" s="76">
        <v>30299</v>
      </c>
      <c r="H220" s="76" t="s">
        <v>100</v>
      </c>
      <c r="I220" s="76" t="s">
        <v>623</v>
      </c>
      <c r="J220" s="87" t="s">
        <v>624</v>
      </c>
    </row>
    <row r="221" spans="1:10" ht="24">
      <c r="A221" s="74">
        <v>216</v>
      </c>
      <c r="B221" s="75" t="s">
        <v>97</v>
      </c>
      <c r="C221" s="80" t="s">
        <v>625</v>
      </c>
      <c r="D221" s="81">
        <v>50</v>
      </c>
      <c r="E221" s="76">
        <v>2013899</v>
      </c>
      <c r="F221" s="76" t="s">
        <v>617</v>
      </c>
      <c r="G221" s="75">
        <v>31099</v>
      </c>
      <c r="H221" s="82" t="s">
        <v>149</v>
      </c>
      <c r="I221" s="76"/>
      <c r="J221" s="80" t="s">
        <v>626</v>
      </c>
    </row>
    <row r="222" spans="1:10" ht="24">
      <c r="A222" s="74">
        <v>217</v>
      </c>
      <c r="B222" s="75" t="s">
        <v>97</v>
      </c>
      <c r="C222" s="107" t="s">
        <v>627</v>
      </c>
      <c r="D222" s="81">
        <v>26.88</v>
      </c>
      <c r="E222" s="76">
        <v>2013899</v>
      </c>
      <c r="F222" s="76" t="s">
        <v>617</v>
      </c>
      <c r="G222" s="76">
        <v>30101</v>
      </c>
      <c r="H222" s="76" t="s">
        <v>207</v>
      </c>
      <c r="I222" s="80"/>
      <c r="J222" s="80" t="s">
        <v>628</v>
      </c>
    </row>
    <row r="223" spans="1:10" ht="60">
      <c r="A223" s="74">
        <v>218</v>
      </c>
      <c r="B223" s="75" t="s">
        <v>97</v>
      </c>
      <c r="C223" s="76" t="s">
        <v>629</v>
      </c>
      <c r="D223" s="81">
        <v>0.7</v>
      </c>
      <c r="E223" s="76">
        <v>2013899</v>
      </c>
      <c r="F223" s="76" t="s">
        <v>617</v>
      </c>
      <c r="G223" s="78" t="s">
        <v>466</v>
      </c>
      <c r="H223" s="77" t="s">
        <v>467</v>
      </c>
      <c r="I223" s="94"/>
      <c r="J223" s="87" t="s">
        <v>630</v>
      </c>
    </row>
    <row r="224" spans="1:10" ht="24">
      <c r="A224" s="74">
        <v>219</v>
      </c>
      <c r="B224" s="75" t="s">
        <v>97</v>
      </c>
      <c r="C224" s="76" t="s">
        <v>631</v>
      </c>
      <c r="D224" s="79">
        <v>50</v>
      </c>
      <c r="E224" s="76">
        <v>2013899</v>
      </c>
      <c r="F224" s="76" t="s">
        <v>617</v>
      </c>
      <c r="G224" s="76">
        <v>30299</v>
      </c>
      <c r="H224" s="76" t="s">
        <v>100</v>
      </c>
      <c r="I224" s="76"/>
      <c r="J224" s="75" t="s">
        <v>632</v>
      </c>
    </row>
    <row r="225" spans="1:10" ht="60">
      <c r="A225" s="74">
        <v>220</v>
      </c>
      <c r="B225" s="75" t="s">
        <v>97</v>
      </c>
      <c r="C225" s="76" t="s">
        <v>633</v>
      </c>
      <c r="D225" s="81">
        <v>20</v>
      </c>
      <c r="E225" s="76">
        <v>2013899</v>
      </c>
      <c r="F225" s="76" t="s">
        <v>617</v>
      </c>
      <c r="G225" s="78">
        <v>30216</v>
      </c>
      <c r="H225" s="76" t="s">
        <v>57</v>
      </c>
      <c r="I225" s="76" t="s">
        <v>634</v>
      </c>
      <c r="J225" s="87" t="s">
        <v>635</v>
      </c>
    </row>
    <row r="226" spans="1:10" ht="48">
      <c r="A226" s="74">
        <v>221</v>
      </c>
      <c r="B226" s="75" t="s">
        <v>97</v>
      </c>
      <c r="C226" s="76" t="s">
        <v>636</v>
      </c>
      <c r="D226" s="81">
        <v>3.6</v>
      </c>
      <c r="E226" s="76">
        <v>2013899</v>
      </c>
      <c r="F226" s="76" t="s">
        <v>617</v>
      </c>
      <c r="G226" s="75">
        <v>30199</v>
      </c>
      <c r="H226" s="82" t="s">
        <v>175</v>
      </c>
      <c r="I226" s="76" t="s">
        <v>637</v>
      </c>
      <c r="J226" s="87" t="s">
        <v>638</v>
      </c>
    </row>
    <row r="227" spans="1:10" ht="36">
      <c r="A227" s="74">
        <v>222</v>
      </c>
      <c r="B227" s="75" t="s">
        <v>97</v>
      </c>
      <c r="C227" s="76" t="s">
        <v>639</v>
      </c>
      <c r="D227" s="81">
        <v>30</v>
      </c>
      <c r="E227" s="76">
        <v>2013899</v>
      </c>
      <c r="F227" s="76" t="s">
        <v>617</v>
      </c>
      <c r="G227" s="76">
        <v>30299</v>
      </c>
      <c r="H227" s="76" t="s">
        <v>100</v>
      </c>
      <c r="I227" s="76" t="s">
        <v>640</v>
      </c>
      <c r="J227" s="87" t="s">
        <v>641</v>
      </c>
    </row>
    <row r="228" spans="1:10" ht="36">
      <c r="A228" s="74">
        <v>223</v>
      </c>
      <c r="B228" s="75" t="s">
        <v>97</v>
      </c>
      <c r="C228" s="76" t="s">
        <v>642</v>
      </c>
      <c r="D228" s="81">
        <v>30</v>
      </c>
      <c r="E228" s="76">
        <v>2013899</v>
      </c>
      <c r="F228" s="76" t="s">
        <v>617</v>
      </c>
      <c r="G228" s="76">
        <v>30299</v>
      </c>
      <c r="H228" s="76" t="s">
        <v>100</v>
      </c>
      <c r="I228" s="76"/>
      <c r="J228" s="87" t="s">
        <v>643</v>
      </c>
    </row>
    <row r="229" spans="1:10" ht="24">
      <c r="A229" s="74">
        <v>224</v>
      </c>
      <c r="B229" s="75" t="s">
        <v>97</v>
      </c>
      <c r="C229" s="76" t="s">
        <v>644</v>
      </c>
      <c r="D229" s="81">
        <v>30</v>
      </c>
      <c r="E229" s="76">
        <v>2013899</v>
      </c>
      <c r="F229" s="76" t="s">
        <v>617</v>
      </c>
      <c r="G229" s="76">
        <v>30299</v>
      </c>
      <c r="H229" s="76" t="s">
        <v>100</v>
      </c>
      <c r="I229" s="76" t="s">
        <v>645</v>
      </c>
      <c r="J229" s="87" t="s">
        <v>646</v>
      </c>
    </row>
    <row r="230" spans="1:10" ht="48">
      <c r="A230" s="74">
        <v>225</v>
      </c>
      <c r="B230" s="75" t="s">
        <v>97</v>
      </c>
      <c r="C230" s="76" t="s">
        <v>647</v>
      </c>
      <c r="D230" s="81">
        <v>50</v>
      </c>
      <c r="E230" s="76">
        <v>2013899</v>
      </c>
      <c r="F230" s="76" t="s">
        <v>617</v>
      </c>
      <c r="G230" s="76">
        <v>30299</v>
      </c>
      <c r="H230" s="76" t="s">
        <v>100</v>
      </c>
      <c r="I230" s="76" t="s">
        <v>645</v>
      </c>
      <c r="J230" s="87" t="s">
        <v>648</v>
      </c>
    </row>
    <row r="231" spans="1:10" ht="48">
      <c r="A231" s="74">
        <v>226</v>
      </c>
      <c r="B231" s="75" t="s">
        <v>97</v>
      </c>
      <c r="C231" s="76" t="s">
        <v>649</v>
      </c>
      <c r="D231" s="81">
        <v>42</v>
      </c>
      <c r="E231" s="76">
        <v>2013899</v>
      </c>
      <c r="F231" s="76" t="s">
        <v>617</v>
      </c>
      <c r="G231" s="76">
        <v>30299</v>
      </c>
      <c r="H231" s="76" t="s">
        <v>100</v>
      </c>
      <c r="I231" s="76" t="s">
        <v>650</v>
      </c>
      <c r="J231" s="87" t="s">
        <v>651</v>
      </c>
    </row>
    <row r="232" spans="1:10" ht="24">
      <c r="A232" s="74">
        <v>227</v>
      </c>
      <c r="B232" s="76" t="s">
        <v>97</v>
      </c>
      <c r="C232" s="80" t="s">
        <v>652</v>
      </c>
      <c r="D232" s="81">
        <v>200</v>
      </c>
      <c r="E232" s="76">
        <v>2013899</v>
      </c>
      <c r="F232" s="76" t="s">
        <v>617</v>
      </c>
      <c r="G232" s="75">
        <v>31099</v>
      </c>
      <c r="H232" s="82" t="s">
        <v>149</v>
      </c>
      <c r="I232" s="76" t="s">
        <v>618</v>
      </c>
      <c r="J232" s="80" t="s">
        <v>653</v>
      </c>
    </row>
    <row r="233" spans="1:10" ht="120">
      <c r="A233" s="74">
        <v>228</v>
      </c>
      <c r="B233" s="76" t="s">
        <v>97</v>
      </c>
      <c r="C233" s="107" t="s">
        <v>654</v>
      </c>
      <c r="D233" s="81">
        <v>487</v>
      </c>
      <c r="E233" s="76">
        <v>2013899</v>
      </c>
      <c r="F233" s="76" t="s">
        <v>617</v>
      </c>
      <c r="G233" s="75">
        <v>31099</v>
      </c>
      <c r="H233" s="82" t="s">
        <v>149</v>
      </c>
      <c r="I233" s="80" t="s">
        <v>655</v>
      </c>
      <c r="J233" s="111" t="s">
        <v>656</v>
      </c>
    </row>
    <row r="234" spans="1:10" ht="72">
      <c r="A234" s="74">
        <v>229</v>
      </c>
      <c r="B234" s="76" t="s">
        <v>97</v>
      </c>
      <c r="C234" s="76" t="s">
        <v>657</v>
      </c>
      <c r="D234" s="77">
        <v>300</v>
      </c>
      <c r="E234" s="76">
        <v>2013899</v>
      </c>
      <c r="F234" s="76" t="s">
        <v>617</v>
      </c>
      <c r="G234" s="75">
        <v>31099</v>
      </c>
      <c r="H234" s="82" t="s">
        <v>149</v>
      </c>
      <c r="I234" s="76" t="s">
        <v>655</v>
      </c>
      <c r="J234" s="87" t="s">
        <v>658</v>
      </c>
    </row>
    <row r="235" spans="1:10" ht="24">
      <c r="A235" s="74">
        <v>230</v>
      </c>
      <c r="B235" s="76" t="s">
        <v>97</v>
      </c>
      <c r="C235" s="76" t="s">
        <v>659</v>
      </c>
      <c r="D235" s="77">
        <v>1163.15</v>
      </c>
      <c r="E235" s="76">
        <v>2013899</v>
      </c>
      <c r="F235" s="76" t="s">
        <v>617</v>
      </c>
      <c r="G235" s="76">
        <v>39999</v>
      </c>
      <c r="H235" s="76" t="s">
        <v>522</v>
      </c>
      <c r="I235" s="76" t="s">
        <v>660</v>
      </c>
      <c r="J235" s="76" t="s">
        <v>661</v>
      </c>
    </row>
    <row r="236" spans="1:10" ht="84">
      <c r="A236" s="74">
        <v>231</v>
      </c>
      <c r="B236" s="76" t="s">
        <v>97</v>
      </c>
      <c r="C236" s="108" t="s">
        <v>662</v>
      </c>
      <c r="D236" s="81">
        <v>1284.8</v>
      </c>
      <c r="E236" s="76">
        <v>2013899</v>
      </c>
      <c r="F236" s="76" t="s">
        <v>617</v>
      </c>
      <c r="G236" s="75">
        <v>31099</v>
      </c>
      <c r="H236" s="82" t="s">
        <v>149</v>
      </c>
      <c r="I236" s="76" t="s">
        <v>663</v>
      </c>
      <c r="J236" s="87" t="s">
        <v>664</v>
      </c>
    </row>
    <row r="237" spans="1:10" ht="24">
      <c r="A237" s="74">
        <v>232</v>
      </c>
      <c r="B237" s="76" t="s">
        <v>97</v>
      </c>
      <c r="C237" s="76" t="s">
        <v>665</v>
      </c>
      <c r="D237" s="81">
        <v>150</v>
      </c>
      <c r="E237" s="76">
        <v>2013899</v>
      </c>
      <c r="F237" s="76" t="s">
        <v>617</v>
      </c>
      <c r="G237" s="76">
        <v>39999</v>
      </c>
      <c r="H237" s="76" t="s">
        <v>522</v>
      </c>
      <c r="I237" s="76"/>
      <c r="J237" s="76" t="s">
        <v>666</v>
      </c>
    </row>
    <row r="238" spans="1:10" ht="36">
      <c r="A238" s="74">
        <v>233</v>
      </c>
      <c r="B238" s="76" t="s">
        <v>97</v>
      </c>
      <c r="C238" s="87" t="s">
        <v>667</v>
      </c>
      <c r="D238" s="81">
        <v>200</v>
      </c>
      <c r="E238" s="76">
        <v>2013899</v>
      </c>
      <c r="F238" s="76" t="s">
        <v>617</v>
      </c>
      <c r="G238" s="75">
        <v>31099</v>
      </c>
      <c r="H238" s="82" t="s">
        <v>149</v>
      </c>
      <c r="I238" s="76" t="s">
        <v>668</v>
      </c>
      <c r="J238" s="87" t="s">
        <v>669</v>
      </c>
    </row>
    <row r="239" spans="1:10" ht="60">
      <c r="A239" s="74">
        <v>234</v>
      </c>
      <c r="B239" s="76" t="s">
        <v>97</v>
      </c>
      <c r="C239" s="76" t="s">
        <v>670</v>
      </c>
      <c r="D239" s="81">
        <v>65</v>
      </c>
      <c r="E239" s="76">
        <v>2013899</v>
      </c>
      <c r="F239" s="76" t="s">
        <v>617</v>
      </c>
      <c r="G239" s="78">
        <v>30216</v>
      </c>
      <c r="H239" s="76" t="s">
        <v>57</v>
      </c>
      <c r="I239" s="76" t="s">
        <v>634</v>
      </c>
      <c r="J239" s="87" t="s">
        <v>671</v>
      </c>
    </row>
    <row r="240" spans="1:10" ht="60">
      <c r="A240" s="74">
        <v>235</v>
      </c>
      <c r="B240" s="76" t="s">
        <v>97</v>
      </c>
      <c r="C240" s="87" t="s">
        <v>672</v>
      </c>
      <c r="D240" s="81">
        <v>950</v>
      </c>
      <c r="E240" s="76">
        <v>2013899</v>
      </c>
      <c r="F240" s="76" t="s">
        <v>617</v>
      </c>
      <c r="G240" s="75">
        <v>31099</v>
      </c>
      <c r="H240" s="82" t="s">
        <v>149</v>
      </c>
      <c r="I240" s="76"/>
      <c r="J240" s="87" t="s">
        <v>673</v>
      </c>
    </row>
    <row r="241" spans="1:10" ht="36">
      <c r="A241" s="74">
        <v>236</v>
      </c>
      <c r="B241" s="76" t="s">
        <v>97</v>
      </c>
      <c r="C241" s="87" t="s">
        <v>674</v>
      </c>
      <c r="D241" s="81">
        <v>120</v>
      </c>
      <c r="E241" s="76">
        <v>2013899</v>
      </c>
      <c r="F241" s="76" t="s">
        <v>617</v>
      </c>
      <c r="G241" s="75">
        <v>31099</v>
      </c>
      <c r="H241" s="82" t="s">
        <v>149</v>
      </c>
      <c r="I241" s="94"/>
      <c r="J241" s="87" t="s">
        <v>675</v>
      </c>
    </row>
    <row r="242" spans="1:10" ht="24">
      <c r="A242" s="74">
        <v>237</v>
      </c>
      <c r="B242" s="76" t="s">
        <v>97</v>
      </c>
      <c r="C242" s="87" t="s">
        <v>676</v>
      </c>
      <c r="D242" s="81">
        <v>10</v>
      </c>
      <c r="E242" s="76">
        <v>2013899</v>
      </c>
      <c r="F242" s="76" t="s">
        <v>617</v>
      </c>
      <c r="G242" s="76">
        <v>30299</v>
      </c>
      <c r="H242" s="76" t="s">
        <v>100</v>
      </c>
      <c r="I242" s="80"/>
      <c r="J242" s="87" t="s">
        <v>677</v>
      </c>
    </row>
    <row r="243" spans="1:10" ht="24">
      <c r="A243" s="74">
        <v>238</v>
      </c>
      <c r="B243" s="76" t="s">
        <v>97</v>
      </c>
      <c r="C243" s="87" t="s">
        <v>678</v>
      </c>
      <c r="D243" s="81">
        <v>100</v>
      </c>
      <c r="E243" s="76">
        <v>2013899</v>
      </c>
      <c r="F243" s="76" t="s">
        <v>617</v>
      </c>
      <c r="G243" s="75">
        <v>31099</v>
      </c>
      <c r="H243" s="82" t="s">
        <v>149</v>
      </c>
      <c r="I243" s="76"/>
      <c r="J243" s="87" t="s">
        <v>679</v>
      </c>
    </row>
    <row r="244" spans="1:10" ht="60">
      <c r="A244" s="74">
        <v>239</v>
      </c>
      <c r="B244" s="76" t="s">
        <v>97</v>
      </c>
      <c r="C244" s="107" t="s">
        <v>680</v>
      </c>
      <c r="D244" s="81">
        <v>200</v>
      </c>
      <c r="E244" s="76">
        <v>2013899</v>
      </c>
      <c r="F244" s="76" t="s">
        <v>617</v>
      </c>
      <c r="G244" s="75">
        <v>31099</v>
      </c>
      <c r="H244" s="82" t="s">
        <v>149</v>
      </c>
      <c r="I244" s="76" t="s">
        <v>681</v>
      </c>
      <c r="J244" s="112" t="s">
        <v>682</v>
      </c>
    </row>
    <row r="245" spans="1:10" ht="60">
      <c r="A245" s="74">
        <v>240</v>
      </c>
      <c r="B245" s="99" t="s">
        <v>384</v>
      </c>
      <c r="C245" s="81" t="s">
        <v>683</v>
      </c>
      <c r="D245" s="99">
        <v>277</v>
      </c>
      <c r="E245" s="44">
        <v>2120303</v>
      </c>
      <c r="F245" s="99" t="s">
        <v>684</v>
      </c>
      <c r="G245" s="76">
        <v>30227</v>
      </c>
      <c r="H245" s="76" t="s">
        <v>232</v>
      </c>
      <c r="I245" s="81" t="s">
        <v>685</v>
      </c>
      <c r="J245" s="99" t="s">
        <v>686</v>
      </c>
    </row>
    <row r="246" spans="1:10" ht="156">
      <c r="A246" s="74">
        <v>241</v>
      </c>
      <c r="B246" s="99" t="s">
        <v>384</v>
      </c>
      <c r="C246" s="81" t="s">
        <v>687</v>
      </c>
      <c r="D246" s="99">
        <v>650</v>
      </c>
      <c r="E246" s="44">
        <v>2120303</v>
      </c>
      <c r="F246" s="99" t="s">
        <v>684</v>
      </c>
      <c r="G246" s="76">
        <v>30227</v>
      </c>
      <c r="H246" s="76" t="s">
        <v>232</v>
      </c>
      <c r="I246" s="81" t="s">
        <v>688</v>
      </c>
      <c r="J246" s="99" t="s">
        <v>689</v>
      </c>
    </row>
    <row r="247" spans="1:10" ht="24">
      <c r="A247" s="74">
        <v>242</v>
      </c>
      <c r="B247" s="99" t="s">
        <v>384</v>
      </c>
      <c r="C247" s="81" t="s">
        <v>690</v>
      </c>
      <c r="D247" s="99">
        <v>40</v>
      </c>
      <c r="E247" s="44" t="s">
        <v>691</v>
      </c>
      <c r="F247" s="99" t="s">
        <v>692</v>
      </c>
      <c r="G247" s="45">
        <v>31005</v>
      </c>
      <c r="H247" s="109" t="s">
        <v>693</v>
      </c>
      <c r="I247" s="81" t="s">
        <v>101</v>
      </c>
      <c r="J247" s="99" t="s">
        <v>694</v>
      </c>
    </row>
    <row r="248" spans="1:10" ht="24">
      <c r="A248" s="74">
        <v>243</v>
      </c>
      <c r="B248" s="99" t="s">
        <v>384</v>
      </c>
      <c r="C248" s="81" t="s">
        <v>695</v>
      </c>
      <c r="D248" s="99">
        <v>130</v>
      </c>
      <c r="E248" s="44">
        <v>2120303</v>
      </c>
      <c r="F248" s="99" t="s">
        <v>692</v>
      </c>
      <c r="G248" s="45">
        <v>31005</v>
      </c>
      <c r="H248" s="109" t="s">
        <v>693</v>
      </c>
      <c r="I248" s="81" t="s">
        <v>101</v>
      </c>
      <c r="J248" s="99" t="s">
        <v>696</v>
      </c>
    </row>
    <row r="249" spans="1:10" ht="24">
      <c r="A249" s="74">
        <v>244</v>
      </c>
      <c r="B249" s="99" t="s">
        <v>384</v>
      </c>
      <c r="C249" s="81" t="s">
        <v>697</v>
      </c>
      <c r="D249" s="99">
        <v>57</v>
      </c>
      <c r="E249" s="44">
        <v>2120303</v>
      </c>
      <c r="F249" s="99" t="s">
        <v>692</v>
      </c>
      <c r="G249" s="45">
        <v>31005</v>
      </c>
      <c r="H249" s="109" t="s">
        <v>693</v>
      </c>
      <c r="I249" s="81" t="s">
        <v>101</v>
      </c>
      <c r="J249" s="99" t="s">
        <v>698</v>
      </c>
    </row>
    <row r="250" spans="1:10" ht="48">
      <c r="A250" s="74">
        <v>245</v>
      </c>
      <c r="B250" s="99" t="s">
        <v>384</v>
      </c>
      <c r="C250" s="81" t="s">
        <v>699</v>
      </c>
      <c r="D250" s="99">
        <v>15</v>
      </c>
      <c r="E250" s="44">
        <v>2120303</v>
      </c>
      <c r="F250" s="99" t="s">
        <v>692</v>
      </c>
      <c r="G250" s="45">
        <v>31005</v>
      </c>
      <c r="H250" s="109" t="s">
        <v>693</v>
      </c>
      <c r="I250" s="81" t="s">
        <v>101</v>
      </c>
      <c r="J250" s="99" t="s">
        <v>698</v>
      </c>
    </row>
    <row r="251" spans="1:10" ht="60">
      <c r="A251" s="74">
        <v>246</v>
      </c>
      <c r="B251" s="99" t="s">
        <v>384</v>
      </c>
      <c r="C251" s="81" t="s">
        <v>700</v>
      </c>
      <c r="D251" s="99">
        <v>22</v>
      </c>
      <c r="E251" s="44">
        <v>2120303</v>
      </c>
      <c r="F251" s="99" t="s">
        <v>692</v>
      </c>
      <c r="G251" s="45">
        <v>31005</v>
      </c>
      <c r="H251" s="109" t="s">
        <v>693</v>
      </c>
      <c r="I251" s="81" t="s">
        <v>101</v>
      </c>
      <c r="J251" s="99" t="s">
        <v>698</v>
      </c>
    </row>
    <row r="252" spans="1:10" ht="24">
      <c r="A252" s="74">
        <v>247</v>
      </c>
      <c r="B252" s="99" t="s">
        <v>384</v>
      </c>
      <c r="C252" s="81" t="s">
        <v>701</v>
      </c>
      <c r="D252" s="99">
        <v>180</v>
      </c>
      <c r="E252" s="44">
        <v>2120303</v>
      </c>
      <c r="F252" s="99" t="s">
        <v>692</v>
      </c>
      <c r="G252" s="45">
        <v>31005</v>
      </c>
      <c r="H252" s="109" t="s">
        <v>693</v>
      </c>
      <c r="I252" s="81" t="s">
        <v>101</v>
      </c>
      <c r="J252" s="99" t="s">
        <v>702</v>
      </c>
    </row>
    <row r="253" spans="1:10" ht="24">
      <c r="A253" s="74">
        <v>248</v>
      </c>
      <c r="B253" s="99" t="s">
        <v>384</v>
      </c>
      <c r="C253" s="81" t="s">
        <v>703</v>
      </c>
      <c r="D253" s="99">
        <v>10</v>
      </c>
      <c r="E253" s="44">
        <v>2120303</v>
      </c>
      <c r="F253" s="99" t="s">
        <v>692</v>
      </c>
      <c r="G253" s="45">
        <v>31005</v>
      </c>
      <c r="H253" s="109" t="s">
        <v>693</v>
      </c>
      <c r="I253" s="81" t="s">
        <v>101</v>
      </c>
      <c r="J253" s="99" t="s">
        <v>704</v>
      </c>
    </row>
    <row r="254" spans="1:10" ht="24">
      <c r="A254" s="74">
        <v>249</v>
      </c>
      <c r="B254" s="99" t="s">
        <v>384</v>
      </c>
      <c r="C254" s="81" t="s">
        <v>705</v>
      </c>
      <c r="D254" s="99">
        <v>70</v>
      </c>
      <c r="E254" s="44">
        <v>2120303</v>
      </c>
      <c r="F254" s="99" t="s">
        <v>692</v>
      </c>
      <c r="G254" s="45">
        <v>31005</v>
      </c>
      <c r="H254" s="109" t="s">
        <v>693</v>
      </c>
      <c r="I254" s="81" t="s">
        <v>101</v>
      </c>
      <c r="J254" s="99" t="s">
        <v>706</v>
      </c>
    </row>
    <row r="255" spans="1:10" ht="24">
      <c r="A255" s="74">
        <v>250</v>
      </c>
      <c r="B255" s="99" t="s">
        <v>384</v>
      </c>
      <c r="C255" s="81" t="s">
        <v>707</v>
      </c>
      <c r="D255" s="99">
        <v>48</v>
      </c>
      <c r="E255" s="44">
        <v>2120303</v>
      </c>
      <c r="F255" s="99" t="s">
        <v>692</v>
      </c>
      <c r="G255" s="45">
        <v>31005</v>
      </c>
      <c r="H255" s="109" t="s">
        <v>693</v>
      </c>
      <c r="I255" s="81" t="s">
        <v>101</v>
      </c>
      <c r="J255" s="99" t="s">
        <v>706</v>
      </c>
    </row>
    <row r="256" spans="1:10" ht="24">
      <c r="A256" s="74">
        <v>251</v>
      </c>
      <c r="B256" s="99" t="s">
        <v>384</v>
      </c>
      <c r="C256" s="81" t="s">
        <v>708</v>
      </c>
      <c r="D256" s="99">
        <v>45</v>
      </c>
      <c r="E256" s="44">
        <v>2120303</v>
      </c>
      <c r="F256" s="99" t="s">
        <v>692</v>
      </c>
      <c r="G256" s="45">
        <v>31005</v>
      </c>
      <c r="H256" s="109" t="s">
        <v>693</v>
      </c>
      <c r="I256" s="81" t="s">
        <v>101</v>
      </c>
      <c r="J256" s="99" t="s">
        <v>709</v>
      </c>
    </row>
    <row r="257" spans="1:10" ht="36">
      <c r="A257" s="74">
        <v>252</v>
      </c>
      <c r="B257" s="99" t="s">
        <v>384</v>
      </c>
      <c r="C257" s="81" t="s">
        <v>710</v>
      </c>
      <c r="D257" s="99">
        <v>70</v>
      </c>
      <c r="E257" s="44">
        <v>2120303</v>
      </c>
      <c r="F257" s="99" t="s">
        <v>692</v>
      </c>
      <c r="G257" s="45">
        <v>31005</v>
      </c>
      <c r="H257" s="109" t="s">
        <v>693</v>
      </c>
      <c r="I257" s="81" t="s">
        <v>101</v>
      </c>
      <c r="J257" s="99" t="s">
        <v>711</v>
      </c>
    </row>
    <row r="258" spans="1:10" ht="36">
      <c r="A258" s="74">
        <v>253</v>
      </c>
      <c r="B258" s="80" t="s">
        <v>97</v>
      </c>
      <c r="C258" s="80" t="s">
        <v>712</v>
      </c>
      <c r="D258" s="81">
        <v>900</v>
      </c>
      <c r="E258" s="45">
        <v>2013699</v>
      </c>
      <c r="F258" s="45" t="s">
        <v>713</v>
      </c>
      <c r="G258" s="45">
        <v>30309</v>
      </c>
      <c r="H258" s="45" t="s">
        <v>714</v>
      </c>
      <c r="I258" s="80" t="s">
        <v>715</v>
      </c>
      <c r="J258" s="87"/>
    </row>
    <row r="259" spans="1:10" ht="15">
      <c r="A259" s="74">
        <v>254</v>
      </c>
      <c r="B259" s="113"/>
      <c r="C259" s="81"/>
      <c r="D259" s="99"/>
      <c r="E259" s="44"/>
      <c r="F259" s="99"/>
      <c r="G259" s="45"/>
      <c r="H259" s="109"/>
      <c r="I259" s="81"/>
      <c r="J259" s="99"/>
    </row>
    <row r="260" spans="1:10" ht="15">
      <c r="A260" s="74">
        <v>255</v>
      </c>
      <c r="B260" s="113"/>
      <c r="C260" s="81"/>
      <c r="D260" s="99"/>
      <c r="E260" s="44"/>
      <c r="F260" s="99"/>
      <c r="G260" s="45"/>
      <c r="H260" s="109"/>
      <c r="I260" s="81"/>
      <c r="J260" s="99"/>
    </row>
    <row r="261" spans="1:10" ht="15">
      <c r="A261" s="74">
        <v>256</v>
      </c>
      <c r="B261" s="113"/>
      <c r="C261" s="81"/>
      <c r="D261" s="99"/>
      <c r="E261" s="44"/>
      <c r="F261" s="99"/>
      <c r="G261" s="45"/>
      <c r="H261" s="109"/>
      <c r="I261" s="81"/>
      <c r="J261" s="99"/>
    </row>
    <row r="262" spans="1:10" ht="15">
      <c r="A262" s="74">
        <v>257</v>
      </c>
      <c r="B262" s="113"/>
      <c r="C262" s="81"/>
      <c r="D262" s="99"/>
      <c r="E262" s="44"/>
      <c r="F262" s="99"/>
      <c r="G262" s="45"/>
      <c r="H262" s="109"/>
      <c r="I262" s="81"/>
      <c r="J262" s="99"/>
    </row>
    <row r="263" spans="1:10" ht="15">
      <c r="A263" s="74">
        <v>258</v>
      </c>
      <c r="B263" s="113"/>
      <c r="C263" s="81"/>
      <c r="D263" s="99"/>
      <c r="E263" s="44"/>
      <c r="F263" s="99"/>
      <c r="G263" s="45"/>
      <c r="H263" s="109"/>
      <c r="I263" s="81"/>
      <c r="J263" s="99"/>
    </row>
    <row r="264" spans="1:10" ht="15">
      <c r="A264" s="74">
        <v>259</v>
      </c>
      <c r="B264" s="113"/>
      <c r="C264" s="81"/>
      <c r="D264" s="99"/>
      <c r="E264" s="44"/>
      <c r="F264" s="99"/>
      <c r="G264" s="45"/>
      <c r="H264" s="109"/>
      <c r="I264" s="81"/>
      <c r="J264" s="99"/>
    </row>
    <row r="265" spans="1:10" ht="15">
      <c r="A265" s="74">
        <v>260</v>
      </c>
      <c r="B265" s="113"/>
      <c r="C265" s="81"/>
      <c r="D265" s="99"/>
      <c r="E265" s="44"/>
      <c r="F265" s="99"/>
      <c r="G265" s="45"/>
      <c r="H265" s="109"/>
      <c r="I265" s="81"/>
      <c r="J265" s="99"/>
    </row>
    <row r="266" spans="1:10" ht="15">
      <c r="A266" s="74">
        <v>261</v>
      </c>
      <c r="B266" s="113"/>
      <c r="C266" s="81"/>
      <c r="D266" s="99"/>
      <c r="E266" s="44"/>
      <c r="F266" s="99"/>
      <c r="G266" s="45"/>
      <c r="H266" s="109"/>
      <c r="I266" s="81"/>
      <c r="J266" s="99"/>
    </row>
    <row r="267" spans="1:10" ht="15">
      <c r="A267" s="74">
        <v>262</v>
      </c>
      <c r="B267" s="113"/>
      <c r="C267" s="81"/>
      <c r="D267" s="99"/>
      <c r="E267" s="44"/>
      <c r="F267" s="99"/>
      <c r="G267" s="45"/>
      <c r="H267" s="109"/>
      <c r="I267" s="81"/>
      <c r="J267" s="99"/>
    </row>
    <row r="268" spans="1:10" ht="15">
      <c r="A268" s="74">
        <v>263</v>
      </c>
      <c r="B268" s="113"/>
      <c r="C268" s="81"/>
      <c r="D268" s="99"/>
      <c r="E268" s="44"/>
      <c r="F268" s="99"/>
      <c r="G268" s="45"/>
      <c r="H268" s="109"/>
      <c r="I268" s="81"/>
      <c r="J268" s="99"/>
    </row>
    <row r="269" spans="1:10" ht="15">
      <c r="A269" s="74">
        <v>264</v>
      </c>
      <c r="B269" s="113"/>
      <c r="C269" s="80"/>
      <c r="D269" s="81"/>
      <c r="E269" s="45"/>
      <c r="F269" s="45"/>
      <c r="G269" s="45"/>
      <c r="H269" s="45"/>
      <c r="I269" s="80"/>
      <c r="J269" s="87"/>
    </row>
    <row r="270" spans="1:10" ht="15">
      <c r="A270" s="74"/>
      <c r="B270" s="113"/>
      <c r="C270" s="80"/>
      <c r="D270" s="81"/>
      <c r="E270" s="45"/>
      <c r="F270" s="45"/>
      <c r="G270" s="45"/>
      <c r="H270" s="45"/>
      <c r="I270" s="80"/>
      <c r="J270" s="87"/>
    </row>
    <row r="271" ht="15">
      <c r="D271" s="54">
        <f>SUM(D7:D270)</f>
        <v>31317.849200000008</v>
      </c>
    </row>
  </sheetData>
  <sheetProtection/>
  <mergeCells count="11">
    <mergeCell ref="A2:J2"/>
    <mergeCell ref="A3:B3"/>
    <mergeCell ref="I3:J3"/>
    <mergeCell ref="E4:F4"/>
    <mergeCell ref="G4:H4"/>
    <mergeCell ref="A4:A5"/>
    <mergeCell ref="B4:B5"/>
    <mergeCell ref="C4:C5"/>
    <mergeCell ref="D4:D5"/>
    <mergeCell ref="I4:I5"/>
    <mergeCell ref="J4:J5"/>
  </mergeCells>
  <printOptions horizontalCentered="1"/>
  <pageMargins left="0.31496062992125984" right="0.31496062992125984" top="0.35433070866141736" bottom="0.7480314960629921" header="0.31496062992125984" footer="0.31496062992125984"/>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N190"/>
  <sheetViews>
    <sheetView workbookViewId="0" topLeftCell="A1">
      <selection activeCell="G62" sqref="G62"/>
    </sheetView>
  </sheetViews>
  <sheetFormatPr defaultColWidth="9.00390625" defaultRowHeight="14.25"/>
  <cols>
    <col min="1" max="1" width="12.25390625" style="0" customWidth="1"/>
    <col min="2" max="2" width="17.25390625" style="11" bestFit="1" customWidth="1"/>
    <col min="3" max="3" width="12.125" style="12" customWidth="1"/>
    <col min="4" max="4" width="12.25390625" style="11" customWidth="1"/>
    <col min="5" max="5" width="19.25390625" style="11" bestFit="1" customWidth="1"/>
    <col min="6" max="6" width="12.125" style="13" customWidth="1"/>
    <col min="7" max="7" width="12.25390625" style="14" customWidth="1"/>
    <col min="8" max="8" width="21.25390625" style="14" bestFit="1" customWidth="1"/>
    <col min="9" max="9" width="12.125" style="15" customWidth="1"/>
  </cols>
  <sheetData>
    <row r="1" spans="1:6" ht="21" customHeight="1">
      <c r="A1" s="1" t="s">
        <v>716</v>
      </c>
      <c r="B1" s="16"/>
      <c r="C1" s="17"/>
      <c r="D1" s="18"/>
      <c r="E1" s="18"/>
      <c r="F1" s="17"/>
    </row>
    <row r="2" spans="1:9" ht="29.25" customHeight="1">
      <c r="A2" s="19" t="s">
        <v>717</v>
      </c>
      <c r="B2" s="19"/>
      <c r="C2" s="20"/>
      <c r="D2" s="19"/>
      <c r="E2" s="19"/>
      <c r="F2" s="20"/>
      <c r="G2" s="19"/>
      <c r="H2" s="19"/>
      <c r="I2" s="20"/>
    </row>
    <row r="3" spans="1:9" ht="19.5" customHeight="1">
      <c r="A3" s="21" t="s">
        <v>13</v>
      </c>
      <c r="B3" s="22"/>
      <c r="C3" s="23"/>
      <c r="D3" s="22"/>
      <c r="E3" s="22"/>
      <c r="F3" s="24"/>
      <c r="I3" s="24" t="s">
        <v>2</v>
      </c>
    </row>
    <row r="4" spans="1:9" ht="19.5" customHeight="1">
      <c r="A4" s="25" t="s">
        <v>90</v>
      </c>
      <c r="B4" s="25"/>
      <c r="C4" s="26" t="s">
        <v>17</v>
      </c>
      <c r="D4" s="25" t="s">
        <v>718</v>
      </c>
      <c r="E4" s="25"/>
      <c r="F4" s="26" t="s">
        <v>17</v>
      </c>
      <c r="G4" s="25" t="s">
        <v>719</v>
      </c>
      <c r="H4" s="25"/>
      <c r="I4" s="26" t="s">
        <v>17</v>
      </c>
    </row>
    <row r="5" spans="1:9" ht="19.5" customHeight="1">
      <c r="A5" s="25" t="s">
        <v>720</v>
      </c>
      <c r="B5" s="25" t="s">
        <v>721</v>
      </c>
      <c r="C5" s="26"/>
      <c r="D5" s="25" t="s">
        <v>720</v>
      </c>
      <c r="E5" s="25" t="s">
        <v>721</v>
      </c>
      <c r="F5" s="26"/>
      <c r="G5" s="25" t="s">
        <v>720</v>
      </c>
      <c r="H5" s="25" t="s">
        <v>721</v>
      </c>
      <c r="I5" s="26"/>
    </row>
    <row r="6" spans="1:9" ht="20.25" customHeight="1">
      <c r="A6" s="27">
        <v>201</v>
      </c>
      <c r="B6" s="25" t="s">
        <v>722</v>
      </c>
      <c r="C6" s="26"/>
      <c r="D6" s="28">
        <v>301</v>
      </c>
      <c r="E6" s="29" t="s">
        <v>723</v>
      </c>
      <c r="F6" s="26"/>
      <c r="G6" s="28">
        <v>501</v>
      </c>
      <c r="H6" s="29" t="s">
        <v>724</v>
      </c>
      <c r="I6" s="26"/>
    </row>
    <row r="7" spans="1:9" ht="20.25" customHeight="1">
      <c r="A7" s="30">
        <v>2010199</v>
      </c>
      <c r="B7" s="30" t="s">
        <v>123</v>
      </c>
      <c r="C7" s="31">
        <v>322.8</v>
      </c>
      <c r="D7" s="30">
        <v>30101</v>
      </c>
      <c r="E7" s="30" t="s">
        <v>207</v>
      </c>
      <c r="F7" s="31">
        <v>6430.86</v>
      </c>
      <c r="G7" s="30">
        <v>50101</v>
      </c>
      <c r="H7" s="30" t="s">
        <v>725</v>
      </c>
      <c r="I7" s="31">
        <v>2915</v>
      </c>
    </row>
    <row r="8" spans="1:9" ht="20.25" customHeight="1">
      <c r="A8" s="30">
        <v>2010301</v>
      </c>
      <c r="B8" s="30" t="s">
        <v>99</v>
      </c>
      <c r="C8" s="31">
        <v>3072</v>
      </c>
      <c r="D8" s="30">
        <v>30102</v>
      </c>
      <c r="E8" s="30" t="s">
        <v>201</v>
      </c>
      <c r="F8" s="31">
        <v>565</v>
      </c>
      <c r="G8" s="30" t="s">
        <v>726</v>
      </c>
      <c r="H8" s="30" t="s">
        <v>727</v>
      </c>
      <c r="I8" s="31">
        <v>1628.6</v>
      </c>
    </row>
    <row r="9" spans="1:9" ht="20.25" customHeight="1">
      <c r="A9" s="30">
        <v>2010303</v>
      </c>
      <c r="B9" s="30" t="s">
        <v>138</v>
      </c>
      <c r="C9" s="31">
        <v>2966.7</v>
      </c>
      <c r="D9" s="30" t="s">
        <v>466</v>
      </c>
      <c r="E9" s="30" t="s">
        <v>467</v>
      </c>
      <c r="F9" s="31">
        <v>1628.6</v>
      </c>
      <c r="G9" s="30" t="s">
        <v>728</v>
      </c>
      <c r="H9" s="30" t="s">
        <v>203</v>
      </c>
      <c r="I9" s="31">
        <v>514</v>
      </c>
    </row>
    <row r="10" spans="1:9" ht="20.25" customHeight="1">
      <c r="A10" s="30">
        <v>2010350</v>
      </c>
      <c r="B10" s="30" t="s">
        <v>206</v>
      </c>
      <c r="C10" s="31">
        <v>2628</v>
      </c>
      <c r="D10" s="30" t="s">
        <v>204</v>
      </c>
      <c r="E10" s="30" t="s">
        <v>203</v>
      </c>
      <c r="F10" s="31">
        <v>514</v>
      </c>
      <c r="G10" s="30" t="s">
        <v>729</v>
      </c>
      <c r="H10" s="30" t="s">
        <v>175</v>
      </c>
      <c r="I10" s="31">
        <v>401.71</v>
      </c>
    </row>
    <row r="11" spans="1:9" ht="20.25" customHeight="1">
      <c r="A11" s="30">
        <v>2010599</v>
      </c>
      <c r="B11" s="30" t="s">
        <v>540</v>
      </c>
      <c r="C11" s="31">
        <v>130.68</v>
      </c>
      <c r="D11" s="30">
        <v>30199</v>
      </c>
      <c r="E11" s="30" t="s">
        <v>175</v>
      </c>
      <c r="F11" s="31">
        <v>601.71</v>
      </c>
      <c r="G11" s="32"/>
      <c r="H11" s="32"/>
      <c r="I11" s="31"/>
    </row>
    <row r="12" spans="1:9" ht="20.25" customHeight="1">
      <c r="A12" s="30">
        <v>2010699</v>
      </c>
      <c r="B12" s="30" t="s">
        <v>505</v>
      </c>
      <c r="C12" s="31">
        <v>1.65</v>
      </c>
      <c r="D12" s="33"/>
      <c r="E12" s="33"/>
      <c r="F12" s="34"/>
      <c r="G12" s="32"/>
      <c r="H12" s="32"/>
      <c r="I12" s="31"/>
    </row>
    <row r="13" spans="1:9" ht="20.25" customHeight="1">
      <c r="A13" s="30">
        <v>2010899</v>
      </c>
      <c r="B13" s="30" t="s">
        <v>525</v>
      </c>
      <c r="C13" s="31">
        <v>700</v>
      </c>
      <c r="D13" s="35"/>
      <c r="E13" s="35"/>
      <c r="F13" s="36"/>
      <c r="G13" s="32"/>
      <c r="H13" s="32"/>
      <c r="I13" s="31"/>
    </row>
    <row r="14" spans="1:9" ht="20.25" customHeight="1">
      <c r="A14" s="30">
        <v>2011199</v>
      </c>
      <c r="B14" s="30" t="s">
        <v>223</v>
      </c>
      <c r="C14" s="31">
        <v>84.75</v>
      </c>
      <c r="D14" s="35"/>
      <c r="E14" s="35"/>
      <c r="F14" s="36"/>
      <c r="G14" s="32"/>
      <c r="H14" s="32"/>
      <c r="I14" s="31"/>
    </row>
    <row r="15" spans="1:9" ht="20.25" customHeight="1">
      <c r="A15" s="30">
        <v>2012999</v>
      </c>
      <c r="B15" s="30" t="s">
        <v>106</v>
      </c>
      <c r="C15" s="31">
        <v>10.2</v>
      </c>
      <c r="D15" s="32"/>
      <c r="E15" s="32"/>
      <c r="F15" s="31"/>
      <c r="G15" s="32"/>
      <c r="H15" s="32"/>
      <c r="I15" s="31"/>
    </row>
    <row r="16" spans="1:9" ht="20.25" customHeight="1">
      <c r="A16" s="30">
        <v>2013299</v>
      </c>
      <c r="B16" s="30" t="s">
        <v>173</v>
      </c>
      <c r="C16" s="31">
        <v>497</v>
      </c>
      <c r="D16" s="32"/>
      <c r="E16" s="32"/>
      <c r="F16" s="31"/>
      <c r="G16" s="32"/>
      <c r="H16" s="32"/>
      <c r="I16" s="31"/>
    </row>
    <row r="17" spans="1:9" ht="20.25" customHeight="1">
      <c r="A17" s="30">
        <v>2013399</v>
      </c>
      <c r="B17" s="30" t="s">
        <v>165</v>
      </c>
      <c r="C17" s="31">
        <v>694</v>
      </c>
      <c r="D17" s="32"/>
      <c r="E17" s="32"/>
      <c r="F17" s="31"/>
      <c r="G17" s="32"/>
      <c r="H17" s="32"/>
      <c r="I17" s="31"/>
    </row>
    <row r="18" spans="1:9" ht="20.25" customHeight="1">
      <c r="A18" s="30">
        <v>2013699</v>
      </c>
      <c r="B18" s="30" t="s">
        <v>713</v>
      </c>
      <c r="C18" s="31">
        <v>900</v>
      </c>
      <c r="D18" s="32"/>
      <c r="E18" s="32"/>
      <c r="F18" s="31"/>
      <c r="G18" s="32"/>
      <c r="H18" s="32"/>
      <c r="I18" s="31"/>
    </row>
    <row r="19" spans="1:9" ht="20.25" customHeight="1">
      <c r="A19" s="30">
        <v>2013899</v>
      </c>
      <c r="B19" s="30" t="s">
        <v>491</v>
      </c>
      <c r="C19" s="31">
        <v>5793.64</v>
      </c>
      <c r="D19" s="32"/>
      <c r="E19" s="32"/>
      <c r="F19" s="31"/>
      <c r="G19" s="32"/>
      <c r="H19" s="32"/>
      <c r="I19" s="31"/>
    </row>
    <row r="20" spans="1:9" ht="20.25" customHeight="1">
      <c r="A20" s="37" t="s">
        <v>730</v>
      </c>
      <c r="B20" s="25"/>
      <c r="C20" s="26"/>
      <c r="D20" s="29" t="s">
        <v>730</v>
      </c>
      <c r="E20" s="29"/>
      <c r="F20" s="26"/>
      <c r="G20" s="29" t="s">
        <v>730</v>
      </c>
      <c r="H20" s="29"/>
      <c r="I20" s="26"/>
    </row>
    <row r="21" spans="1:9" ht="20.25" customHeight="1">
      <c r="A21" s="27">
        <v>204</v>
      </c>
      <c r="B21" s="25" t="s">
        <v>731</v>
      </c>
      <c r="C21" s="26"/>
      <c r="D21" s="28">
        <v>302</v>
      </c>
      <c r="E21" s="29" t="s">
        <v>732</v>
      </c>
      <c r="F21" s="26"/>
      <c r="G21" s="28">
        <v>502</v>
      </c>
      <c r="H21" s="29" t="s">
        <v>733</v>
      </c>
      <c r="I21" s="26"/>
    </row>
    <row r="22" spans="1:9" ht="20.25" customHeight="1">
      <c r="A22" s="30">
        <v>2040299</v>
      </c>
      <c r="B22" s="30" t="s">
        <v>278</v>
      </c>
      <c r="C22" s="38">
        <v>2135.38</v>
      </c>
      <c r="D22" s="30">
        <v>30201</v>
      </c>
      <c r="E22" s="30" t="s">
        <v>53</v>
      </c>
      <c r="F22" s="31">
        <v>1012.3</v>
      </c>
      <c r="G22" s="30">
        <v>50201</v>
      </c>
      <c r="H22" s="30" t="s">
        <v>734</v>
      </c>
      <c r="I22" s="31">
        <v>1012.3</v>
      </c>
    </row>
    <row r="23" spans="1:9" ht="20.25" customHeight="1">
      <c r="A23" s="30">
        <v>2040301</v>
      </c>
      <c r="B23" s="30" t="s">
        <v>278</v>
      </c>
      <c r="C23" s="38">
        <v>535.5</v>
      </c>
      <c r="D23" s="30">
        <v>30216</v>
      </c>
      <c r="E23" s="30" t="s">
        <v>57</v>
      </c>
      <c r="F23" s="31">
        <v>107</v>
      </c>
      <c r="G23" s="30">
        <v>50203</v>
      </c>
      <c r="H23" s="30" t="s">
        <v>57</v>
      </c>
      <c r="I23" s="31">
        <v>107</v>
      </c>
    </row>
    <row r="24" spans="1:9" ht="20.25" customHeight="1">
      <c r="A24" s="30">
        <v>2040699</v>
      </c>
      <c r="B24" s="30" t="s">
        <v>309</v>
      </c>
      <c r="C24" s="38">
        <v>12</v>
      </c>
      <c r="D24" s="30">
        <v>30227</v>
      </c>
      <c r="E24" s="30" t="s">
        <v>232</v>
      </c>
      <c r="F24" s="31">
        <v>3427.9</v>
      </c>
      <c r="G24" s="30" t="s">
        <v>735</v>
      </c>
      <c r="H24" s="30" t="s">
        <v>232</v>
      </c>
      <c r="I24" s="31">
        <v>3427.9</v>
      </c>
    </row>
    <row r="25" spans="1:9" ht="20.25" customHeight="1">
      <c r="A25" s="30">
        <v>2049901</v>
      </c>
      <c r="B25" s="30" t="s">
        <v>157</v>
      </c>
      <c r="C25" s="38">
        <v>6</v>
      </c>
      <c r="D25" s="30">
        <v>30299</v>
      </c>
      <c r="E25" s="30" t="s">
        <v>100</v>
      </c>
      <c r="F25" s="31">
        <v>5153.9782</v>
      </c>
      <c r="G25" s="30">
        <v>50299</v>
      </c>
      <c r="H25" s="30" t="s">
        <v>100</v>
      </c>
      <c r="I25" s="31">
        <v>5153.9782</v>
      </c>
    </row>
    <row r="26" spans="1:9" ht="20.25" customHeight="1">
      <c r="A26" s="30">
        <v>2049903</v>
      </c>
      <c r="B26" s="30" t="s">
        <v>157</v>
      </c>
      <c r="C26" s="38">
        <v>20</v>
      </c>
      <c r="D26" s="39"/>
      <c r="E26" s="39"/>
      <c r="F26" s="38"/>
      <c r="G26" s="39"/>
      <c r="H26" s="39"/>
      <c r="I26" s="38"/>
    </row>
    <row r="27" spans="1:9" ht="20.25" customHeight="1">
      <c r="A27" s="40" t="s">
        <v>730</v>
      </c>
      <c r="B27" s="40"/>
      <c r="C27" s="38"/>
      <c r="D27" s="39" t="s">
        <v>730</v>
      </c>
      <c r="E27" s="39"/>
      <c r="F27" s="38"/>
      <c r="G27" s="39" t="s">
        <v>730</v>
      </c>
      <c r="H27" s="39"/>
      <c r="I27" s="38"/>
    </row>
    <row r="28" spans="1:9" ht="20.25" customHeight="1">
      <c r="A28" s="27">
        <v>205</v>
      </c>
      <c r="B28" s="37" t="s">
        <v>736</v>
      </c>
      <c r="C28" s="26"/>
      <c r="D28" s="28">
        <v>303</v>
      </c>
      <c r="E28" s="29" t="s">
        <v>737</v>
      </c>
      <c r="F28" s="26"/>
      <c r="G28" s="28">
        <v>503</v>
      </c>
      <c r="H28" s="29" t="s">
        <v>738</v>
      </c>
      <c r="I28" s="26"/>
    </row>
    <row r="29" spans="1:9" ht="20.25" customHeight="1">
      <c r="A29" s="30">
        <v>2050299</v>
      </c>
      <c r="B29" s="30" t="s">
        <v>403</v>
      </c>
      <c r="C29" s="31">
        <v>648</v>
      </c>
      <c r="D29" s="30" t="s">
        <v>160</v>
      </c>
      <c r="E29" s="30" t="s">
        <v>161</v>
      </c>
      <c r="F29" s="31">
        <v>20</v>
      </c>
      <c r="G29" s="30">
        <v>50302</v>
      </c>
      <c r="H29" s="30" t="s">
        <v>693</v>
      </c>
      <c r="I29" s="31">
        <v>687</v>
      </c>
    </row>
    <row r="30" spans="1:9" ht="20.25" customHeight="1">
      <c r="A30" s="27">
        <v>207</v>
      </c>
      <c r="B30" s="37" t="s">
        <v>739</v>
      </c>
      <c r="C30" s="26"/>
      <c r="D30" s="30">
        <v>30304</v>
      </c>
      <c r="E30" s="30" t="s">
        <v>473</v>
      </c>
      <c r="F30" s="31">
        <v>75</v>
      </c>
      <c r="G30" s="30">
        <v>50399</v>
      </c>
      <c r="H30" s="30" t="s">
        <v>149</v>
      </c>
      <c r="I30" s="31">
        <v>8476.175</v>
      </c>
    </row>
    <row r="31" spans="1:9" ht="20.25" customHeight="1">
      <c r="A31" s="30">
        <v>2070199</v>
      </c>
      <c r="B31" s="30" t="s">
        <v>216</v>
      </c>
      <c r="C31" s="31">
        <v>80</v>
      </c>
      <c r="D31" s="30">
        <v>30305</v>
      </c>
      <c r="E31" s="30" t="s">
        <v>192</v>
      </c>
      <c r="F31" s="31">
        <v>1858.35</v>
      </c>
      <c r="G31" s="28">
        <v>505</v>
      </c>
      <c r="H31" s="41" t="s">
        <v>740</v>
      </c>
      <c r="I31" s="52"/>
    </row>
    <row r="32" spans="1:9" ht="20.25" customHeight="1">
      <c r="A32" s="27">
        <v>208</v>
      </c>
      <c r="B32" s="37" t="s">
        <v>741</v>
      </c>
      <c r="C32" s="26"/>
      <c r="D32" s="30">
        <v>30309</v>
      </c>
      <c r="E32" s="30" t="s">
        <v>714</v>
      </c>
      <c r="F32" s="31">
        <v>900</v>
      </c>
      <c r="G32" s="30">
        <v>50501</v>
      </c>
      <c r="H32" s="30" t="s">
        <v>723</v>
      </c>
      <c r="I32" s="31">
        <v>5834.036</v>
      </c>
    </row>
    <row r="33" spans="1:9" ht="20.25" customHeight="1">
      <c r="A33" s="30">
        <v>2080299</v>
      </c>
      <c r="B33" s="30" t="s">
        <v>422</v>
      </c>
      <c r="C33" s="31">
        <v>503</v>
      </c>
      <c r="D33" s="30">
        <v>30399</v>
      </c>
      <c r="E33" s="30" t="s">
        <v>107</v>
      </c>
      <c r="F33" s="31">
        <v>1919.976</v>
      </c>
      <c r="G33" s="28" t="s">
        <v>742</v>
      </c>
      <c r="H33" s="29" t="s">
        <v>737</v>
      </c>
      <c r="I33" s="26"/>
    </row>
    <row r="34" spans="1:9" ht="20.25" customHeight="1">
      <c r="A34" s="30">
        <v>2081099</v>
      </c>
      <c r="B34" s="30" t="s">
        <v>472</v>
      </c>
      <c r="C34" s="31">
        <v>75</v>
      </c>
      <c r="D34" s="33"/>
      <c r="E34" s="33"/>
      <c r="F34" s="34"/>
      <c r="G34" s="30">
        <v>50901</v>
      </c>
      <c r="H34" s="30" t="s">
        <v>743</v>
      </c>
      <c r="I34" s="31">
        <v>1935.05</v>
      </c>
    </row>
    <row r="35" spans="1:9" ht="20.25" customHeight="1">
      <c r="A35" s="30">
        <v>2081199</v>
      </c>
      <c r="B35" s="30" t="s">
        <v>400</v>
      </c>
      <c r="C35" s="31">
        <v>0.06</v>
      </c>
      <c r="D35" s="33"/>
      <c r="E35" s="33"/>
      <c r="F35" s="34"/>
      <c r="G35" s="30">
        <v>50902</v>
      </c>
      <c r="H35" s="30" t="s">
        <v>744</v>
      </c>
      <c r="I35" s="31">
        <v>3.5</v>
      </c>
    </row>
    <row r="36" spans="1:9" ht="20.25" customHeight="1">
      <c r="A36" s="30">
        <v>2089901</v>
      </c>
      <c r="B36" s="30" t="s">
        <v>459</v>
      </c>
      <c r="C36" s="31">
        <v>1844.34</v>
      </c>
      <c r="D36" s="33"/>
      <c r="E36" s="33"/>
      <c r="F36" s="34"/>
      <c r="G36" s="30" t="s">
        <v>745</v>
      </c>
      <c r="H36" s="30" t="s">
        <v>746</v>
      </c>
      <c r="I36" s="31">
        <v>381.6</v>
      </c>
    </row>
    <row r="37" spans="1:8" ht="20.25" customHeight="1">
      <c r="A37" s="27">
        <v>210</v>
      </c>
      <c r="B37" s="37" t="s">
        <v>747</v>
      </c>
      <c r="C37" s="26"/>
      <c r="D37" s="28">
        <v>310</v>
      </c>
      <c r="E37" s="42" t="s">
        <v>748</v>
      </c>
      <c r="F37" s="34"/>
      <c r="G37" s="28">
        <v>599</v>
      </c>
      <c r="H37" s="14" t="s">
        <v>522</v>
      </c>
    </row>
    <row r="38" spans="1:14" ht="20.25" customHeight="1">
      <c r="A38" s="30">
        <v>2100799</v>
      </c>
      <c r="B38" s="30" t="s">
        <v>443</v>
      </c>
      <c r="C38" s="31">
        <v>657.85</v>
      </c>
      <c r="D38" s="30">
        <v>31005</v>
      </c>
      <c r="E38" s="30" t="s">
        <v>693</v>
      </c>
      <c r="F38" s="31">
        <v>687</v>
      </c>
      <c r="G38" s="30" t="s">
        <v>749</v>
      </c>
      <c r="H38" s="30" t="s">
        <v>183</v>
      </c>
      <c r="I38" s="31">
        <v>1549</v>
      </c>
      <c r="L38" s="30"/>
      <c r="M38" s="30"/>
      <c r="N38" s="31"/>
    </row>
    <row r="39" spans="1:9" ht="20.25" customHeight="1">
      <c r="A39" s="27">
        <v>211</v>
      </c>
      <c r="B39" s="25" t="s">
        <v>750</v>
      </c>
      <c r="C39" s="26"/>
      <c r="D39" s="30">
        <v>31099</v>
      </c>
      <c r="E39" s="30" t="s">
        <v>149</v>
      </c>
      <c r="F39" s="31">
        <v>8476.175</v>
      </c>
      <c r="G39" s="30">
        <v>59999</v>
      </c>
      <c r="H39" s="30" t="s">
        <v>522</v>
      </c>
      <c r="I39" s="31">
        <v>1973.15</v>
      </c>
    </row>
    <row r="40" spans="1:9" ht="20.25" customHeight="1">
      <c r="A40" s="30">
        <v>2110402</v>
      </c>
      <c r="B40" s="30" t="s">
        <v>511</v>
      </c>
      <c r="C40" s="31">
        <v>370.5</v>
      </c>
      <c r="D40" s="33"/>
      <c r="E40" s="33"/>
      <c r="F40" s="34"/>
      <c r="G40" s="41"/>
      <c r="H40" s="41"/>
      <c r="I40" s="52"/>
    </row>
    <row r="41" spans="1:9" ht="20.25" customHeight="1">
      <c r="A41" s="27">
        <v>212</v>
      </c>
      <c r="B41" s="25" t="s">
        <v>751</v>
      </c>
      <c r="C41" s="26"/>
      <c r="D41" s="28" t="s">
        <v>752</v>
      </c>
      <c r="E41" s="42" t="s">
        <v>522</v>
      </c>
      <c r="F41" s="26"/>
      <c r="G41" s="41"/>
      <c r="H41" s="41"/>
      <c r="I41" s="52"/>
    </row>
    <row r="42" spans="1:9" ht="28.5" customHeight="1">
      <c r="A42" s="30">
        <v>2120104</v>
      </c>
      <c r="B42" s="30" t="s">
        <v>603</v>
      </c>
      <c r="C42" s="31">
        <v>25</v>
      </c>
      <c r="D42" s="30">
        <v>39908</v>
      </c>
      <c r="E42" s="30" t="s">
        <v>183</v>
      </c>
      <c r="F42" s="31">
        <v>649</v>
      </c>
      <c r="G42" s="41"/>
      <c r="H42" s="41"/>
      <c r="I42" s="52"/>
    </row>
    <row r="43" spans="1:9" ht="20.25" customHeight="1">
      <c r="A43" s="30">
        <v>2120199</v>
      </c>
      <c r="B43" s="30" t="s">
        <v>355</v>
      </c>
      <c r="C43" s="31">
        <v>229.29</v>
      </c>
      <c r="D43" s="30">
        <v>39999</v>
      </c>
      <c r="E43" s="30" t="s">
        <v>522</v>
      </c>
      <c r="F43" s="31">
        <v>1973.15</v>
      </c>
      <c r="G43" s="41"/>
      <c r="H43" s="41"/>
      <c r="I43" s="52"/>
    </row>
    <row r="44" spans="1:9" ht="20.25" customHeight="1">
      <c r="A44" s="30">
        <v>2120303</v>
      </c>
      <c r="B44" s="30" t="s">
        <v>684</v>
      </c>
      <c r="C44" s="31">
        <v>1574</v>
      </c>
      <c r="D44" s="33"/>
      <c r="E44" s="33"/>
      <c r="F44" s="34"/>
      <c r="G44" s="29"/>
      <c r="H44" s="29"/>
      <c r="I44" s="26"/>
    </row>
    <row r="45" spans="1:9" ht="20.25" customHeight="1">
      <c r="A45" s="30">
        <v>2120399</v>
      </c>
      <c r="B45" s="30" t="s">
        <v>388</v>
      </c>
      <c r="C45" s="31">
        <v>366.74</v>
      </c>
      <c r="D45" s="33"/>
      <c r="E45" s="33"/>
      <c r="F45" s="34"/>
      <c r="G45" s="29"/>
      <c r="H45" s="29"/>
      <c r="I45" s="26"/>
    </row>
    <row r="46" spans="1:9" ht="20.25" customHeight="1">
      <c r="A46" s="30">
        <v>2120501</v>
      </c>
      <c r="B46" s="30" t="s">
        <v>564</v>
      </c>
      <c r="C46" s="31">
        <v>1980.9</v>
      </c>
      <c r="D46" s="33"/>
      <c r="E46" s="33"/>
      <c r="F46" s="34"/>
      <c r="G46" s="29"/>
      <c r="H46" s="29"/>
      <c r="I46" s="26"/>
    </row>
    <row r="47" spans="1:9" ht="20.25" customHeight="1">
      <c r="A47" s="30">
        <v>2120601</v>
      </c>
      <c r="B47" s="30" t="s">
        <v>231</v>
      </c>
      <c r="C47" s="31">
        <v>1000</v>
      </c>
      <c r="D47" s="33"/>
      <c r="E47" s="33"/>
      <c r="F47" s="34"/>
      <c r="G47" s="29"/>
      <c r="H47" s="29"/>
      <c r="I47" s="26"/>
    </row>
    <row r="48" spans="1:9" ht="20.25" customHeight="1">
      <c r="A48" s="27">
        <v>213</v>
      </c>
      <c r="B48" s="25" t="s">
        <v>753</v>
      </c>
      <c r="C48" s="26"/>
      <c r="D48" s="33"/>
      <c r="E48" s="33"/>
      <c r="F48" s="34"/>
      <c r="G48" s="29"/>
      <c r="H48" s="29"/>
      <c r="I48" s="26"/>
    </row>
    <row r="49" spans="1:9" ht="20.25" customHeight="1">
      <c r="A49" s="30">
        <v>2130199</v>
      </c>
      <c r="B49" s="30" t="s">
        <v>228</v>
      </c>
      <c r="C49" s="31">
        <v>4072.7</v>
      </c>
      <c r="D49" s="43"/>
      <c r="E49" s="43"/>
      <c r="F49" s="26"/>
      <c r="G49" s="29"/>
      <c r="H49" s="29"/>
      <c r="I49" s="26"/>
    </row>
    <row r="50" spans="1:9" ht="20.25" customHeight="1">
      <c r="A50" s="30">
        <v>2130299</v>
      </c>
      <c r="B50" s="30" t="s">
        <v>265</v>
      </c>
      <c r="C50" s="31">
        <v>62.02</v>
      </c>
      <c r="D50" s="29"/>
      <c r="E50" s="29"/>
      <c r="F50" s="26"/>
      <c r="G50" s="29"/>
      <c r="H50" s="29"/>
      <c r="I50" s="26"/>
    </row>
    <row r="51" spans="1:9" ht="20.25" customHeight="1">
      <c r="A51" s="30" t="s">
        <v>691</v>
      </c>
      <c r="B51" s="30" t="s">
        <v>692</v>
      </c>
      <c r="C51" s="31">
        <v>40</v>
      </c>
      <c r="D51" s="29"/>
      <c r="E51" s="29"/>
      <c r="F51" s="26"/>
      <c r="G51" s="29"/>
      <c r="H51" s="29"/>
      <c r="I51" s="26"/>
    </row>
    <row r="52" spans="1:9" ht="20.25" customHeight="1">
      <c r="A52" s="44" t="s">
        <v>754</v>
      </c>
      <c r="B52" s="45" t="s">
        <v>521</v>
      </c>
      <c r="C52" s="26">
        <v>660</v>
      </c>
      <c r="D52" s="29"/>
      <c r="E52" s="29"/>
      <c r="F52" s="26"/>
      <c r="G52" s="29"/>
      <c r="H52" s="29"/>
      <c r="I52" s="26"/>
    </row>
    <row r="53" spans="1:9" ht="20.25" customHeight="1">
      <c r="A53" s="27">
        <v>214</v>
      </c>
      <c r="B53" s="25" t="s">
        <v>544</v>
      </c>
      <c r="C53" s="26"/>
      <c r="D53" s="29"/>
      <c r="E53" s="29"/>
      <c r="F53" s="26"/>
      <c r="G53" s="29"/>
      <c r="H53" s="29"/>
      <c r="I53" s="26"/>
    </row>
    <row r="54" spans="1:9" ht="20.25" customHeight="1">
      <c r="A54" s="30">
        <v>2140199</v>
      </c>
      <c r="B54" s="30" t="s">
        <v>544</v>
      </c>
      <c r="C54" s="31">
        <v>786.3</v>
      </c>
      <c r="D54" s="29"/>
      <c r="E54" s="29"/>
      <c r="F54" s="26"/>
      <c r="G54" s="29"/>
      <c r="H54" s="29"/>
      <c r="I54" s="26"/>
    </row>
    <row r="55" spans="1:9" ht="20.25" customHeight="1">
      <c r="A55" s="27">
        <v>221</v>
      </c>
      <c r="B55" s="25" t="s">
        <v>755</v>
      </c>
      <c r="C55" s="26"/>
      <c r="D55" s="29"/>
      <c r="E55" s="29"/>
      <c r="F55" s="26"/>
      <c r="G55" s="29"/>
      <c r="H55" s="29"/>
      <c r="I55" s="26"/>
    </row>
    <row r="56" spans="1:9" ht="20.25" customHeight="1">
      <c r="A56" s="30">
        <v>2210201</v>
      </c>
      <c r="B56" s="30" t="s">
        <v>203</v>
      </c>
      <c r="C56" s="31">
        <v>514</v>
      </c>
      <c r="D56" s="29"/>
      <c r="E56" s="29"/>
      <c r="F56" s="26"/>
      <c r="G56" s="29"/>
      <c r="H56" s="29"/>
      <c r="I56" s="26"/>
    </row>
    <row r="57" spans="1:9" ht="33.75" customHeight="1">
      <c r="A57" s="46" t="s">
        <v>45</v>
      </c>
      <c r="B57" s="46"/>
      <c r="C57" s="47">
        <f>SUM(C6:C56)</f>
        <v>36000.00000000001</v>
      </c>
      <c r="D57" s="46" t="s">
        <v>45</v>
      </c>
      <c r="E57" s="46"/>
      <c r="F57" s="47">
        <f>SUM(F6:F56)</f>
        <v>35999.9992</v>
      </c>
      <c r="G57" s="46" t="s">
        <v>45</v>
      </c>
      <c r="H57" s="46"/>
      <c r="I57" s="47">
        <f>SUM(I6:I56)</f>
        <v>35999.9992</v>
      </c>
    </row>
    <row r="58" spans="1:6" ht="15.75" customHeight="1">
      <c r="A58" s="48"/>
      <c r="B58" s="49"/>
      <c r="C58" s="50"/>
      <c r="D58" s="49"/>
      <c r="E58" s="49"/>
      <c r="F58" s="51"/>
    </row>
    <row r="59" spans="1:6" ht="36" customHeight="1">
      <c r="A59" s="48"/>
      <c r="B59" s="49"/>
      <c r="C59" s="50"/>
      <c r="D59" s="49"/>
      <c r="E59" s="49"/>
      <c r="F59" s="51"/>
    </row>
    <row r="60" spans="1:6" ht="15">
      <c r="A60" s="48"/>
      <c r="B60" s="49"/>
      <c r="C60" s="50"/>
      <c r="D60" s="49"/>
      <c r="E60" s="49"/>
      <c r="F60" s="51"/>
    </row>
    <row r="61" spans="1:6" ht="15">
      <c r="A61" s="48"/>
      <c r="B61" s="49"/>
      <c r="C61" s="50"/>
      <c r="D61" s="49"/>
      <c r="E61" s="49"/>
      <c r="F61" s="51"/>
    </row>
    <row r="62" spans="1:6" ht="15">
      <c r="A62" s="48"/>
      <c r="B62" s="49"/>
      <c r="C62" s="50"/>
      <c r="D62" s="49"/>
      <c r="E62" s="49"/>
      <c r="F62" s="51"/>
    </row>
    <row r="63" spans="1:6" ht="15">
      <c r="A63" s="48"/>
      <c r="B63" s="49"/>
      <c r="C63" s="50"/>
      <c r="D63" s="49"/>
      <c r="E63" s="49"/>
      <c r="F63" s="51"/>
    </row>
    <row r="64" spans="1:6" ht="15">
      <c r="A64" s="48"/>
      <c r="B64" s="49"/>
      <c r="C64" s="50"/>
      <c r="D64" s="49"/>
      <c r="E64" s="49"/>
      <c r="F64" s="51"/>
    </row>
    <row r="65" spans="1:6" ht="15">
      <c r="A65" s="48"/>
      <c r="B65" s="49"/>
      <c r="C65" s="50"/>
      <c r="D65" s="49"/>
      <c r="E65" s="49"/>
      <c r="F65" s="51"/>
    </row>
    <row r="66" spans="1:6" ht="15">
      <c r="A66" s="48"/>
      <c r="B66" s="49"/>
      <c r="C66" s="50"/>
      <c r="D66" s="49"/>
      <c r="E66" s="49"/>
      <c r="F66" s="51"/>
    </row>
    <row r="67" spans="1:6" ht="15">
      <c r="A67" s="48"/>
      <c r="B67" s="49"/>
      <c r="C67" s="50"/>
      <c r="D67" s="49"/>
      <c r="E67" s="49"/>
      <c r="F67" s="51"/>
    </row>
    <row r="68" spans="1:6" ht="15">
      <c r="A68" s="48"/>
      <c r="B68" s="49"/>
      <c r="C68" s="50"/>
      <c r="D68" s="49"/>
      <c r="E68" s="49"/>
      <c r="F68" s="51"/>
    </row>
    <row r="69" spans="1:6" ht="15">
      <c r="A69" s="48"/>
      <c r="B69" s="49"/>
      <c r="C69" s="50"/>
      <c r="D69" s="49"/>
      <c r="E69" s="49"/>
      <c r="F69" s="51"/>
    </row>
    <row r="70" spans="1:6" ht="15">
      <c r="A70" s="48"/>
      <c r="B70" s="49"/>
      <c r="C70" s="50"/>
      <c r="D70" s="49"/>
      <c r="E70" s="49"/>
      <c r="F70" s="51"/>
    </row>
    <row r="71" spans="1:6" ht="15">
      <c r="A71" s="48"/>
      <c r="B71" s="49"/>
      <c r="C71" s="50"/>
      <c r="D71" s="49"/>
      <c r="E71" s="49"/>
      <c r="F71" s="51"/>
    </row>
    <row r="72" spans="1:6" ht="15">
      <c r="A72" s="48"/>
      <c r="B72" s="49"/>
      <c r="C72" s="50"/>
      <c r="D72" s="49"/>
      <c r="E72" s="49"/>
      <c r="F72" s="51"/>
    </row>
    <row r="73" spans="1:6" ht="15">
      <c r="A73" s="48"/>
      <c r="B73" s="49"/>
      <c r="C73" s="50"/>
      <c r="D73" s="49"/>
      <c r="E73" s="49"/>
      <c r="F73" s="51"/>
    </row>
    <row r="74" spans="1:6" ht="15">
      <c r="A74" s="48"/>
      <c r="B74" s="49"/>
      <c r="C74" s="50"/>
      <c r="D74" s="49"/>
      <c r="E74" s="49"/>
      <c r="F74" s="51"/>
    </row>
    <row r="75" spans="1:6" ht="15">
      <c r="A75" s="48"/>
      <c r="B75" s="49"/>
      <c r="C75" s="50"/>
      <c r="D75" s="49"/>
      <c r="E75" s="49"/>
      <c r="F75" s="51"/>
    </row>
    <row r="76" spans="1:6" ht="15">
      <c r="A76" s="48"/>
      <c r="B76" s="49"/>
      <c r="C76" s="50"/>
      <c r="D76" s="49"/>
      <c r="E76" s="49"/>
      <c r="F76" s="51"/>
    </row>
    <row r="77" spans="1:6" ht="15">
      <c r="A77" s="48"/>
      <c r="B77" s="49"/>
      <c r="C77" s="50"/>
      <c r="D77" s="49"/>
      <c r="E77" s="49"/>
      <c r="F77" s="51"/>
    </row>
    <row r="78" spans="1:6" ht="15">
      <c r="A78" s="48"/>
      <c r="B78" s="49"/>
      <c r="C78" s="50"/>
      <c r="D78" s="49"/>
      <c r="E78" s="49"/>
      <c r="F78" s="51"/>
    </row>
    <row r="79" spans="1:6" ht="15">
      <c r="A79" s="48"/>
      <c r="B79" s="49"/>
      <c r="C79" s="50"/>
      <c r="D79" s="49"/>
      <c r="E79" s="49"/>
      <c r="F79" s="51"/>
    </row>
    <row r="80" spans="1:6" ht="15">
      <c r="A80" s="48"/>
      <c r="B80" s="49"/>
      <c r="C80" s="50"/>
      <c r="D80" s="49"/>
      <c r="E80" s="49"/>
      <c r="F80" s="51"/>
    </row>
    <row r="81" spans="1:6" ht="15">
      <c r="A81" s="48"/>
      <c r="B81" s="49"/>
      <c r="C81" s="50"/>
      <c r="D81" s="49"/>
      <c r="E81" s="49"/>
      <c r="F81" s="51"/>
    </row>
    <row r="82" spans="1:6" ht="15">
      <c r="A82" s="48"/>
      <c r="B82" s="49"/>
      <c r="C82" s="50"/>
      <c r="D82" s="49"/>
      <c r="E82" s="49"/>
      <c r="F82" s="51"/>
    </row>
    <row r="83" spans="1:6" ht="15">
      <c r="A83" s="48"/>
      <c r="B83" s="49"/>
      <c r="C83" s="50"/>
      <c r="D83" s="49"/>
      <c r="E83" s="49"/>
      <c r="F83" s="51"/>
    </row>
    <row r="84" spans="1:6" ht="15">
      <c r="A84" s="48"/>
      <c r="B84" s="49"/>
      <c r="C84" s="50"/>
      <c r="D84" s="49"/>
      <c r="E84" s="49"/>
      <c r="F84" s="51"/>
    </row>
    <row r="85" spans="1:6" ht="15">
      <c r="A85" s="48"/>
      <c r="B85" s="49"/>
      <c r="C85" s="50"/>
      <c r="D85" s="49"/>
      <c r="E85" s="49"/>
      <c r="F85" s="51"/>
    </row>
    <row r="86" spans="1:6" ht="15">
      <c r="A86" s="48"/>
      <c r="B86" s="49"/>
      <c r="C86" s="50"/>
      <c r="D86" s="49"/>
      <c r="E86" s="49"/>
      <c r="F86" s="51"/>
    </row>
    <row r="87" spans="1:6" ht="15">
      <c r="A87" s="48"/>
      <c r="B87" s="49"/>
      <c r="C87" s="50"/>
      <c r="D87" s="49"/>
      <c r="E87" s="49"/>
      <c r="F87" s="51"/>
    </row>
    <row r="88" spans="1:6" ht="15">
      <c r="A88" s="48"/>
      <c r="B88" s="49"/>
      <c r="C88" s="50"/>
      <c r="D88" s="49"/>
      <c r="E88" s="49"/>
      <c r="F88" s="51"/>
    </row>
    <row r="89" spans="1:6" ht="15">
      <c r="A89" s="48"/>
      <c r="B89" s="49"/>
      <c r="C89" s="50"/>
      <c r="D89" s="49"/>
      <c r="E89" s="49"/>
      <c r="F89" s="51"/>
    </row>
    <row r="90" spans="1:6" ht="15">
      <c r="A90" s="48"/>
      <c r="B90" s="49"/>
      <c r="C90" s="50"/>
      <c r="D90" s="49"/>
      <c r="E90" s="49"/>
      <c r="F90" s="51"/>
    </row>
    <row r="91" spans="1:6" ht="15">
      <c r="A91" s="48"/>
      <c r="B91" s="49"/>
      <c r="C91" s="50"/>
      <c r="D91" s="49"/>
      <c r="E91" s="49"/>
      <c r="F91" s="51"/>
    </row>
    <row r="92" spans="1:6" ht="15">
      <c r="A92" s="48"/>
      <c r="B92" s="49"/>
      <c r="C92" s="50"/>
      <c r="D92" s="49"/>
      <c r="E92" s="49"/>
      <c r="F92" s="51"/>
    </row>
    <row r="93" spans="1:6" ht="15">
      <c r="A93" s="48"/>
      <c r="B93" s="49"/>
      <c r="C93" s="50"/>
      <c r="D93" s="49"/>
      <c r="E93" s="49"/>
      <c r="F93" s="51"/>
    </row>
    <row r="94" spans="1:6" ht="15">
      <c r="A94" s="48"/>
      <c r="B94" s="49"/>
      <c r="C94" s="50"/>
      <c r="D94" s="49"/>
      <c r="E94" s="49"/>
      <c r="F94" s="51"/>
    </row>
    <row r="95" spans="1:6" ht="15">
      <c r="A95" s="48"/>
      <c r="B95" s="49"/>
      <c r="C95" s="50"/>
      <c r="D95" s="49"/>
      <c r="E95" s="49"/>
      <c r="F95" s="51"/>
    </row>
    <row r="96" spans="1:6" ht="15">
      <c r="A96" s="48"/>
      <c r="B96" s="49"/>
      <c r="C96" s="50"/>
      <c r="D96" s="49"/>
      <c r="E96" s="49"/>
      <c r="F96" s="51"/>
    </row>
    <row r="97" spans="1:6" ht="15">
      <c r="A97" s="48"/>
      <c r="B97" s="49"/>
      <c r="C97" s="50"/>
      <c r="D97" s="49"/>
      <c r="E97" s="49"/>
      <c r="F97" s="51"/>
    </row>
    <row r="98" spans="1:6" ht="15">
      <c r="A98" s="48"/>
      <c r="B98" s="49"/>
      <c r="C98" s="50"/>
      <c r="D98" s="49"/>
      <c r="E98" s="49"/>
      <c r="F98" s="51"/>
    </row>
    <row r="99" spans="1:6" ht="15">
      <c r="A99" s="48"/>
      <c r="B99" s="49"/>
      <c r="C99" s="50"/>
      <c r="D99" s="49"/>
      <c r="E99" s="49"/>
      <c r="F99" s="51"/>
    </row>
    <row r="100" spans="1:6" ht="15">
      <c r="A100" s="48"/>
      <c r="B100" s="49"/>
      <c r="C100" s="50"/>
      <c r="D100" s="49"/>
      <c r="E100" s="49"/>
      <c r="F100" s="51"/>
    </row>
    <row r="101" spans="1:6" ht="15">
      <c r="A101" s="48"/>
      <c r="B101" s="49"/>
      <c r="C101" s="50"/>
      <c r="D101" s="49"/>
      <c r="E101" s="49"/>
      <c r="F101" s="51"/>
    </row>
    <row r="102" spans="1:6" ht="15">
      <c r="A102" s="48"/>
      <c r="B102" s="49"/>
      <c r="C102" s="50"/>
      <c r="D102" s="49"/>
      <c r="E102" s="49"/>
      <c r="F102" s="51"/>
    </row>
    <row r="103" spans="1:6" ht="15">
      <c r="A103" s="48"/>
      <c r="B103" s="49"/>
      <c r="C103" s="50"/>
      <c r="D103" s="49"/>
      <c r="E103" s="49"/>
      <c r="F103" s="51"/>
    </row>
    <row r="104" spans="1:6" ht="15">
      <c r="A104" s="48"/>
      <c r="B104" s="49"/>
      <c r="C104" s="50"/>
      <c r="D104" s="49"/>
      <c r="E104" s="49"/>
      <c r="F104" s="51"/>
    </row>
    <row r="105" spans="1:6" ht="15">
      <c r="A105" s="48"/>
      <c r="B105" s="49"/>
      <c r="C105" s="50"/>
      <c r="D105" s="49"/>
      <c r="E105" s="49"/>
      <c r="F105" s="51"/>
    </row>
    <row r="106" spans="1:6" ht="15">
      <c r="A106" s="48"/>
      <c r="B106" s="49"/>
      <c r="C106" s="50"/>
      <c r="D106" s="49"/>
      <c r="E106" s="49"/>
      <c r="F106" s="51"/>
    </row>
    <row r="107" spans="1:6" ht="15">
      <c r="A107" s="48"/>
      <c r="B107" s="49"/>
      <c r="C107" s="50"/>
      <c r="D107" s="49"/>
      <c r="E107" s="49"/>
      <c r="F107" s="51"/>
    </row>
    <row r="108" spans="1:6" ht="15">
      <c r="A108" s="48"/>
      <c r="B108" s="49"/>
      <c r="C108" s="50"/>
      <c r="D108" s="49"/>
      <c r="E108" s="49"/>
      <c r="F108" s="51"/>
    </row>
    <row r="109" spans="1:6" ht="15">
      <c r="A109" s="48"/>
      <c r="B109" s="49"/>
      <c r="C109" s="50"/>
      <c r="D109" s="49"/>
      <c r="E109" s="49"/>
      <c r="F109" s="51"/>
    </row>
    <row r="110" spans="1:6" ht="15">
      <c r="A110" s="48"/>
      <c r="B110" s="49"/>
      <c r="C110" s="50"/>
      <c r="D110" s="49"/>
      <c r="E110" s="49"/>
      <c r="F110" s="51"/>
    </row>
    <row r="111" spans="1:6" ht="15">
      <c r="A111" s="48"/>
      <c r="B111" s="49"/>
      <c r="C111" s="50"/>
      <c r="D111" s="49"/>
      <c r="E111" s="49"/>
      <c r="F111" s="51"/>
    </row>
    <row r="112" spans="1:6" ht="15">
      <c r="A112" s="48"/>
      <c r="B112" s="49"/>
      <c r="C112" s="50"/>
      <c r="D112" s="49"/>
      <c r="E112" s="49"/>
      <c r="F112" s="51"/>
    </row>
    <row r="113" spans="1:6" ht="15">
      <c r="A113" s="48"/>
      <c r="B113" s="49"/>
      <c r="C113" s="50"/>
      <c r="D113" s="49"/>
      <c r="E113" s="49"/>
      <c r="F113" s="51"/>
    </row>
    <row r="114" spans="1:6" ht="15">
      <c r="A114" s="48"/>
      <c r="B114" s="49"/>
      <c r="C114" s="50"/>
      <c r="D114" s="49"/>
      <c r="E114" s="49"/>
      <c r="F114" s="51"/>
    </row>
    <row r="115" spans="1:6" ht="15">
      <c r="A115" s="48"/>
      <c r="B115" s="49"/>
      <c r="C115" s="50"/>
      <c r="D115" s="49"/>
      <c r="E115" s="49"/>
      <c r="F115" s="51"/>
    </row>
    <row r="116" spans="1:6" ht="15">
      <c r="A116" s="48"/>
      <c r="B116" s="49"/>
      <c r="C116" s="50"/>
      <c r="D116" s="49"/>
      <c r="E116" s="49"/>
      <c r="F116" s="51"/>
    </row>
    <row r="117" spans="1:6" ht="15">
      <c r="A117" s="48"/>
      <c r="B117" s="49"/>
      <c r="C117" s="50"/>
      <c r="D117" s="49"/>
      <c r="E117" s="49"/>
      <c r="F117" s="51"/>
    </row>
    <row r="118" spans="1:6" ht="15">
      <c r="A118" s="48"/>
      <c r="B118" s="49"/>
      <c r="C118" s="50"/>
      <c r="D118" s="49"/>
      <c r="E118" s="49"/>
      <c r="F118" s="51"/>
    </row>
    <row r="119" spans="1:6" ht="15">
      <c r="A119" s="48"/>
      <c r="B119" s="49"/>
      <c r="C119" s="50"/>
      <c r="D119" s="49"/>
      <c r="E119" s="49"/>
      <c r="F119" s="51"/>
    </row>
    <row r="120" spans="1:6" ht="15">
      <c r="A120" s="48"/>
      <c r="B120" s="49"/>
      <c r="C120" s="50"/>
      <c r="D120" s="49"/>
      <c r="E120" s="49"/>
      <c r="F120" s="51"/>
    </row>
    <row r="121" spans="1:6" ht="15">
      <c r="A121" s="48"/>
      <c r="B121" s="49"/>
      <c r="C121" s="50"/>
      <c r="D121" s="49"/>
      <c r="E121" s="49"/>
      <c r="F121" s="51"/>
    </row>
    <row r="122" spans="1:6" ht="15">
      <c r="A122" s="48"/>
      <c r="B122" s="49"/>
      <c r="C122" s="50"/>
      <c r="D122" s="49"/>
      <c r="E122" s="49"/>
      <c r="F122" s="51"/>
    </row>
    <row r="123" spans="1:6" ht="15">
      <c r="A123" s="48"/>
      <c r="B123" s="49"/>
      <c r="C123" s="50"/>
      <c r="D123" s="49"/>
      <c r="E123" s="49"/>
      <c r="F123" s="51"/>
    </row>
    <row r="124" spans="1:6" ht="15">
      <c r="A124" s="48"/>
      <c r="B124" s="49"/>
      <c r="C124" s="50"/>
      <c r="D124" s="49"/>
      <c r="E124" s="49"/>
      <c r="F124" s="51"/>
    </row>
    <row r="125" spans="1:6" ht="15">
      <c r="A125" s="48"/>
      <c r="B125" s="49"/>
      <c r="C125" s="50"/>
      <c r="D125" s="49"/>
      <c r="E125" s="49"/>
      <c r="F125" s="51"/>
    </row>
    <row r="126" spans="1:6" ht="15">
      <c r="A126" s="48"/>
      <c r="B126" s="49"/>
      <c r="C126" s="50"/>
      <c r="D126" s="49"/>
      <c r="E126" s="49"/>
      <c r="F126" s="51"/>
    </row>
    <row r="127" spans="1:6" ht="15">
      <c r="A127" s="48"/>
      <c r="B127" s="49"/>
      <c r="C127" s="50"/>
      <c r="D127" s="49"/>
      <c r="E127" s="49"/>
      <c r="F127" s="51"/>
    </row>
    <row r="128" spans="1:6" ht="15">
      <c r="A128" s="48"/>
      <c r="B128" s="49"/>
      <c r="C128" s="50"/>
      <c r="D128" s="49"/>
      <c r="E128" s="49"/>
      <c r="F128" s="51"/>
    </row>
    <row r="129" spans="1:6" ht="15">
      <c r="A129" s="48"/>
      <c r="B129" s="49"/>
      <c r="C129" s="50"/>
      <c r="D129" s="49"/>
      <c r="E129" s="49"/>
      <c r="F129" s="51"/>
    </row>
    <row r="130" spans="1:6" ht="15">
      <c r="A130" s="48"/>
      <c r="B130" s="49"/>
      <c r="C130" s="50"/>
      <c r="D130" s="49"/>
      <c r="E130" s="49"/>
      <c r="F130" s="51"/>
    </row>
    <row r="131" spans="1:6" ht="15">
      <c r="A131" s="48"/>
      <c r="B131" s="49"/>
      <c r="C131" s="50"/>
      <c r="D131" s="49"/>
      <c r="E131" s="49"/>
      <c r="F131" s="51"/>
    </row>
    <row r="132" spans="1:6" ht="15">
      <c r="A132" s="48"/>
      <c r="B132" s="49"/>
      <c r="C132" s="50"/>
      <c r="D132" s="49"/>
      <c r="E132" s="49"/>
      <c r="F132" s="51"/>
    </row>
    <row r="133" spans="1:6" ht="15">
      <c r="A133" s="48"/>
      <c r="B133" s="49"/>
      <c r="C133" s="50"/>
      <c r="D133" s="49"/>
      <c r="E133" s="49"/>
      <c r="F133" s="51"/>
    </row>
    <row r="134" spans="1:6" ht="15">
      <c r="A134" s="48"/>
      <c r="B134" s="49"/>
      <c r="C134" s="50"/>
      <c r="D134" s="49"/>
      <c r="E134" s="49"/>
      <c r="F134" s="51"/>
    </row>
    <row r="135" spans="1:6" ht="15">
      <c r="A135" s="48"/>
      <c r="B135" s="49"/>
      <c r="C135" s="50"/>
      <c r="D135" s="49"/>
      <c r="E135" s="49"/>
      <c r="F135" s="51"/>
    </row>
    <row r="136" spans="1:6" ht="15">
      <c r="A136" s="48"/>
      <c r="B136" s="49"/>
      <c r="C136" s="50"/>
      <c r="D136" s="49"/>
      <c r="E136" s="49"/>
      <c r="F136" s="51"/>
    </row>
    <row r="137" spans="1:6" ht="15">
      <c r="A137" s="48"/>
      <c r="B137" s="49"/>
      <c r="C137" s="50"/>
      <c r="D137" s="49"/>
      <c r="E137" s="49"/>
      <c r="F137" s="51"/>
    </row>
    <row r="138" spans="1:6" ht="15">
      <c r="A138" s="48"/>
      <c r="B138" s="49"/>
      <c r="C138" s="50"/>
      <c r="D138" s="49"/>
      <c r="E138" s="49"/>
      <c r="F138" s="51"/>
    </row>
    <row r="139" spans="1:6" ht="15">
      <c r="A139" s="48"/>
      <c r="B139" s="49"/>
      <c r="C139" s="50"/>
      <c r="D139" s="49"/>
      <c r="E139" s="49"/>
      <c r="F139" s="51"/>
    </row>
    <row r="140" spans="1:6" ht="15">
      <c r="A140" s="48"/>
      <c r="B140" s="49"/>
      <c r="C140" s="50"/>
      <c r="D140" s="49"/>
      <c r="E140" s="49"/>
      <c r="F140" s="51"/>
    </row>
    <row r="141" spans="1:6" ht="15">
      <c r="A141" s="48"/>
      <c r="B141" s="49"/>
      <c r="C141" s="50"/>
      <c r="D141" s="49"/>
      <c r="E141" s="49"/>
      <c r="F141" s="51"/>
    </row>
    <row r="142" spans="1:6" ht="15">
      <c r="A142" s="48"/>
      <c r="B142" s="49"/>
      <c r="C142" s="50"/>
      <c r="D142" s="49"/>
      <c r="E142" s="49"/>
      <c r="F142" s="51"/>
    </row>
    <row r="143" spans="1:6" ht="15">
      <c r="A143" s="48"/>
      <c r="B143" s="49"/>
      <c r="C143" s="50"/>
      <c r="D143" s="49"/>
      <c r="E143" s="49"/>
      <c r="F143" s="51"/>
    </row>
    <row r="144" spans="1:6" ht="15">
      <c r="A144" s="48"/>
      <c r="B144" s="49"/>
      <c r="C144" s="50"/>
      <c r="D144" s="49"/>
      <c r="E144" s="49"/>
      <c r="F144" s="51"/>
    </row>
    <row r="145" spans="1:6" ht="15">
      <c r="A145" s="48"/>
      <c r="B145" s="49"/>
      <c r="C145" s="50"/>
      <c r="D145" s="49"/>
      <c r="E145" s="49"/>
      <c r="F145" s="51"/>
    </row>
    <row r="146" spans="1:6" ht="15">
      <c r="A146" s="48"/>
      <c r="B146" s="49"/>
      <c r="C146" s="50"/>
      <c r="D146" s="49"/>
      <c r="E146" s="49"/>
      <c r="F146" s="51"/>
    </row>
    <row r="147" spans="1:6" ht="15">
      <c r="A147" s="48"/>
      <c r="B147" s="49"/>
      <c r="C147" s="50"/>
      <c r="D147" s="49"/>
      <c r="E147" s="49"/>
      <c r="F147" s="51"/>
    </row>
    <row r="148" spans="1:6" ht="15">
      <c r="A148" s="48"/>
      <c r="B148" s="49"/>
      <c r="C148" s="50"/>
      <c r="D148" s="49"/>
      <c r="E148" s="49"/>
      <c r="F148" s="51"/>
    </row>
    <row r="149" spans="1:6" ht="15">
      <c r="A149" s="48"/>
      <c r="B149" s="49"/>
      <c r="C149" s="50"/>
      <c r="D149" s="49"/>
      <c r="E149" s="49"/>
      <c r="F149" s="51"/>
    </row>
    <row r="150" spans="1:6" ht="15">
      <c r="A150" s="48"/>
      <c r="B150" s="49"/>
      <c r="C150" s="50"/>
      <c r="D150" s="49"/>
      <c r="E150" s="49"/>
      <c r="F150" s="51"/>
    </row>
    <row r="151" spans="1:6" ht="15">
      <c r="A151" s="48"/>
      <c r="B151" s="49"/>
      <c r="C151" s="50"/>
      <c r="D151" s="49"/>
      <c r="E151" s="49"/>
      <c r="F151" s="51"/>
    </row>
    <row r="152" spans="1:6" ht="15">
      <c r="A152" s="48"/>
      <c r="B152" s="49"/>
      <c r="C152" s="50"/>
      <c r="D152" s="49"/>
      <c r="E152" s="49"/>
      <c r="F152" s="51"/>
    </row>
    <row r="153" spans="1:6" ht="15">
      <c r="A153" s="48"/>
      <c r="B153" s="49"/>
      <c r="C153" s="50"/>
      <c r="D153" s="49"/>
      <c r="E153" s="49"/>
      <c r="F153" s="51"/>
    </row>
    <row r="154" spans="1:6" ht="15">
      <c r="A154" s="48"/>
      <c r="B154" s="49"/>
      <c r="C154" s="50"/>
      <c r="D154" s="49"/>
      <c r="E154" s="49"/>
      <c r="F154" s="51"/>
    </row>
    <row r="155" spans="1:6" ht="15">
      <c r="A155" s="48"/>
      <c r="B155" s="49"/>
      <c r="C155" s="50"/>
      <c r="D155" s="49"/>
      <c r="E155" s="49"/>
      <c r="F155" s="51"/>
    </row>
    <row r="156" spans="1:6" ht="15">
      <c r="A156" s="48"/>
      <c r="B156" s="49"/>
      <c r="C156" s="50"/>
      <c r="D156" s="49"/>
      <c r="E156" s="49"/>
      <c r="F156" s="51"/>
    </row>
    <row r="157" spans="1:6" ht="15">
      <c r="A157" s="48"/>
      <c r="B157" s="49"/>
      <c r="C157" s="50"/>
      <c r="D157" s="49"/>
      <c r="E157" s="49"/>
      <c r="F157" s="51"/>
    </row>
    <row r="158" spans="1:6" ht="15">
      <c r="A158" s="48"/>
      <c r="B158" s="49"/>
      <c r="C158" s="50"/>
      <c r="D158" s="49"/>
      <c r="E158" s="49"/>
      <c r="F158" s="51"/>
    </row>
    <row r="159" spans="1:6" ht="15">
      <c r="A159" s="48"/>
      <c r="B159" s="49"/>
      <c r="C159" s="50"/>
      <c r="D159" s="49"/>
      <c r="E159" s="49"/>
      <c r="F159" s="51"/>
    </row>
    <row r="160" spans="1:6" ht="15">
      <c r="A160" s="48"/>
      <c r="B160" s="49"/>
      <c r="C160" s="50"/>
      <c r="D160" s="49"/>
      <c r="E160" s="49"/>
      <c r="F160" s="51"/>
    </row>
    <row r="161" spans="1:6" ht="15">
      <c r="A161" s="48"/>
      <c r="B161" s="49"/>
      <c r="C161" s="50"/>
      <c r="D161" s="49"/>
      <c r="E161" s="49"/>
      <c r="F161" s="51"/>
    </row>
    <row r="162" spans="1:6" ht="15">
      <c r="A162" s="48"/>
      <c r="B162" s="49"/>
      <c r="C162" s="50"/>
      <c r="D162" s="49"/>
      <c r="E162" s="49"/>
      <c r="F162" s="51"/>
    </row>
    <row r="163" spans="1:6" ht="15">
      <c r="A163" s="48"/>
      <c r="B163" s="49"/>
      <c r="C163" s="50"/>
      <c r="D163" s="49"/>
      <c r="E163" s="49"/>
      <c r="F163" s="51"/>
    </row>
    <row r="164" spans="1:6" ht="15">
      <c r="A164" s="48"/>
      <c r="B164" s="49"/>
      <c r="C164" s="50"/>
      <c r="D164" s="49"/>
      <c r="E164" s="49"/>
      <c r="F164" s="51"/>
    </row>
    <row r="165" spans="3:6" ht="15">
      <c r="C165" s="50"/>
      <c r="D165" s="49"/>
      <c r="E165" s="49"/>
      <c r="F165" s="51"/>
    </row>
    <row r="166" spans="3:6" ht="15">
      <c r="C166" s="50"/>
      <c r="D166" s="49"/>
      <c r="E166" s="49"/>
      <c r="F166" s="51"/>
    </row>
    <row r="167" spans="3:6" ht="15">
      <c r="C167" s="50"/>
      <c r="D167" s="49"/>
      <c r="E167" s="49"/>
      <c r="F167" s="51"/>
    </row>
    <row r="168" spans="3:6" ht="15">
      <c r="C168" s="50"/>
      <c r="D168" s="49"/>
      <c r="E168" s="49"/>
      <c r="F168" s="51"/>
    </row>
    <row r="169" spans="3:6" ht="15">
      <c r="C169" s="50"/>
      <c r="D169" s="49"/>
      <c r="E169" s="49"/>
      <c r="F169" s="51"/>
    </row>
    <row r="170" spans="3:6" ht="15">
      <c r="C170" s="50"/>
      <c r="D170" s="49"/>
      <c r="E170" s="49"/>
      <c r="F170" s="51"/>
    </row>
    <row r="171" spans="3:6" ht="15">
      <c r="C171" s="50"/>
      <c r="D171" s="49"/>
      <c r="E171" s="49"/>
      <c r="F171" s="51"/>
    </row>
    <row r="172" spans="3:6" ht="15">
      <c r="C172" s="50"/>
      <c r="D172" s="49"/>
      <c r="E172" s="49"/>
      <c r="F172" s="51"/>
    </row>
    <row r="173" spans="3:6" ht="15">
      <c r="C173" s="50"/>
      <c r="D173" s="49"/>
      <c r="E173" s="49"/>
      <c r="F173" s="51"/>
    </row>
    <row r="174" spans="3:6" ht="15">
      <c r="C174" s="50"/>
      <c r="D174" s="49"/>
      <c r="E174" s="49"/>
      <c r="F174" s="51"/>
    </row>
    <row r="175" spans="3:6" ht="15">
      <c r="C175" s="50"/>
      <c r="D175" s="49"/>
      <c r="E175" s="49"/>
      <c r="F175" s="51"/>
    </row>
    <row r="176" spans="3:6" ht="15">
      <c r="C176" s="50"/>
      <c r="D176" s="49"/>
      <c r="E176" s="49"/>
      <c r="F176" s="51"/>
    </row>
    <row r="177" spans="3:6" ht="15">
      <c r="C177" s="50"/>
      <c r="D177" s="49"/>
      <c r="E177" s="49"/>
      <c r="F177" s="51"/>
    </row>
    <row r="178" spans="3:6" ht="15">
      <c r="C178" s="50"/>
      <c r="D178" s="49"/>
      <c r="E178" s="49"/>
      <c r="F178" s="51"/>
    </row>
    <row r="179" spans="3:6" ht="15">
      <c r="C179" s="50"/>
      <c r="D179" s="49"/>
      <c r="E179" s="49"/>
      <c r="F179" s="51"/>
    </row>
    <row r="180" spans="3:6" ht="15">
      <c r="C180" s="50"/>
      <c r="D180" s="49"/>
      <c r="E180" s="49"/>
      <c r="F180" s="51"/>
    </row>
    <row r="181" spans="3:6" ht="15">
      <c r="C181" s="50"/>
      <c r="D181" s="49"/>
      <c r="E181" s="49"/>
      <c r="F181" s="51"/>
    </row>
    <row r="182" spans="3:6" ht="15">
      <c r="C182" s="50"/>
      <c r="D182" s="49"/>
      <c r="E182" s="49"/>
      <c r="F182" s="51"/>
    </row>
    <row r="183" spans="3:6" ht="15">
      <c r="C183" s="50"/>
      <c r="D183" s="49"/>
      <c r="E183" s="49"/>
      <c r="F183" s="51"/>
    </row>
    <row r="184" spans="3:6" ht="15">
      <c r="C184" s="50"/>
      <c r="D184" s="49"/>
      <c r="E184" s="49"/>
      <c r="F184" s="51"/>
    </row>
    <row r="185" spans="3:6" ht="15">
      <c r="C185" s="50"/>
      <c r="D185" s="49"/>
      <c r="E185" s="49"/>
      <c r="F185" s="51"/>
    </row>
    <row r="186" spans="3:6" ht="15">
      <c r="C186" s="50"/>
      <c r="D186" s="49"/>
      <c r="E186" s="49"/>
      <c r="F186" s="51"/>
    </row>
    <row r="187" spans="3:6" ht="15">
      <c r="C187" s="50"/>
      <c r="D187" s="49"/>
      <c r="E187" s="49"/>
      <c r="F187" s="51"/>
    </row>
    <row r="188" spans="3:6" ht="15">
      <c r="C188" s="50"/>
      <c r="D188" s="49"/>
      <c r="E188" s="49"/>
      <c r="F188" s="51"/>
    </row>
    <row r="189" spans="3:6" ht="15">
      <c r="C189" s="50"/>
      <c r="D189" s="49"/>
      <c r="E189" s="49"/>
      <c r="F189" s="51"/>
    </row>
    <row r="190" spans="3:6" ht="15">
      <c r="C190" s="50"/>
      <c r="D190" s="49"/>
      <c r="E190" s="49"/>
      <c r="F190" s="51"/>
    </row>
  </sheetData>
  <sheetProtection/>
  <mergeCells count="7">
    <mergeCell ref="A2:I2"/>
    <mergeCell ref="A4:B4"/>
    <mergeCell ref="D4:E4"/>
    <mergeCell ref="G4:H4"/>
    <mergeCell ref="C4:C5"/>
    <mergeCell ref="F4:F5"/>
    <mergeCell ref="I4:I5"/>
  </mergeCells>
  <printOptions horizontalCentered="1"/>
  <pageMargins left="0.3937007874015748" right="0.3937007874015748" top="0.5905511811023623" bottom="0.7874015748031497" header="0.5118110236220472" footer="0.5118110236220472"/>
  <pageSetup horizontalDpi="300" verticalDpi="300" orientation="landscape" paperSize="9" scale="94"/>
</worksheet>
</file>

<file path=xl/worksheets/sheet8.xml><?xml version="1.0" encoding="utf-8"?>
<worksheet xmlns="http://schemas.openxmlformats.org/spreadsheetml/2006/main" xmlns:r="http://schemas.openxmlformats.org/officeDocument/2006/relationships">
  <dimension ref="A1:E8"/>
  <sheetViews>
    <sheetView workbookViewId="0" topLeftCell="A1">
      <selection activeCell="C6" sqref="C6"/>
    </sheetView>
  </sheetViews>
  <sheetFormatPr defaultColWidth="9.00390625" defaultRowHeight="14.25"/>
  <cols>
    <col min="1" max="3" width="19.25390625" style="0" customWidth="1"/>
    <col min="4" max="4" width="25.50390625" style="0" customWidth="1"/>
    <col min="5" max="5" width="33.125" style="0" customWidth="1"/>
  </cols>
  <sheetData>
    <row r="1" ht="23.25" customHeight="1">
      <c r="A1" s="1" t="s">
        <v>756</v>
      </c>
    </row>
    <row r="2" spans="1:5" ht="41.25" customHeight="1">
      <c r="A2" s="2" t="s">
        <v>757</v>
      </c>
      <c r="B2" s="2"/>
      <c r="C2" s="2"/>
      <c r="D2" s="2"/>
      <c r="E2" s="2"/>
    </row>
    <row r="3" spans="1:5" ht="23.25" customHeight="1">
      <c r="A3" s="3"/>
      <c r="B3" s="3"/>
      <c r="C3" s="3"/>
      <c r="D3" s="3"/>
      <c r="E3" s="4" t="s">
        <v>2</v>
      </c>
    </row>
    <row r="4" spans="1:5" ht="48.75" customHeight="1">
      <c r="A4" s="5" t="s">
        <v>16</v>
      </c>
      <c r="B4" s="5" t="s">
        <v>758</v>
      </c>
      <c r="C4" s="5" t="s">
        <v>759</v>
      </c>
      <c r="D4" s="5" t="s">
        <v>760</v>
      </c>
      <c r="E4" s="5" t="s">
        <v>761</v>
      </c>
    </row>
    <row r="5" spans="1:5" ht="84" customHeight="1">
      <c r="A5" s="6" t="s">
        <v>762</v>
      </c>
      <c r="B5" s="7" t="s">
        <v>763</v>
      </c>
      <c r="C5" s="8">
        <v>5186</v>
      </c>
      <c r="D5" s="8" t="s">
        <v>764</v>
      </c>
      <c r="E5" s="9" t="s">
        <v>765</v>
      </c>
    </row>
    <row r="6" spans="1:5" ht="72" customHeight="1">
      <c r="A6" s="10"/>
      <c r="B6" s="7" t="s">
        <v>766</v>
      </c>
      <c r="C6" s="8">
        <v>6711</v>
      </c>
      <c r="D6" s="8" t="s">
        <v>764</v>
      </c>
      <c r="E6" s="9" t="s">
        <v>767</v>
      </c>
    </row>
    <row r="7" spans="1:5" ht="30.75" customHeight="1">
      <c r="A7" s="6" t="s">
        <v>768</v>
      </c>
      <c r="B7" s="7" t="s">
        <v>763</v>
      </c>
      <c r="C7" s="8">
        <v>33</v>
      </c>
      <c r="D7" s="8" t="s">
        <v>764</v>
      </c>
      <c r="E7" s="8" t="s">
        <v>769</v>
      </c>
    </row>
    <row r="8" spans="1:5" ht="30.75" customHeight="1">
      <c r="A8" s="10"/>
      <c r="B8" s="7" t="s">
        <v>766</v>
      </c>
      <c r="C8" s="8">
        <v>40</v>
      </c>
      <c r="D8" s="8" t="s">
        <v>764</v>
      </c>
      <c r="E8" s="8" t="s">
        <v>769</v>
      </c>
    </row>
  </sheetData>
  <sheetProtection/>
  <mergeCells count="3">
    <mergeCell ref="A2:E2"/>
    <mergeCell ref="A5:A6"/>
    <mergeCell ref="A7:A8"/>
  </mergeCells>
  <dataValidations count="1">
    <dataValidation type="list" allowBlank="1" showInputMessage="1" showErrorMessage="1" sqref="D5:D6 D7:D8">
      <formula1>"政府自管,委托管理"</formula1>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小寇叔叔</cp:lastModifiedBy>
  <cp:lastPrinted>2020-09-09T01:13:22Z</cp:lastPrinted>
  <dcterms:created xsi:type="dcterms:W3CDTF">2010-08-09T01:54:26Z</dcterms:created>
  <dcterms:modified xsi:type="dcterms:W3CDTF">2023-09-25T06:50:33Z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5AFBAC60FEFA4B7384B359F390CACB32_12</vt:lpwstr>
  </property>
</Properties>
</file>