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5480" windowHeight="11640" firstSheet="1" activeTab="6"/>
  </bookViews>
  <sheets>
    <sheet name="部门预算收支总表1" sheetId="3" r:id="rId1"/>
    <sheet name="部门收入总表2" sheetId="4" r:id="rId2"/>
    <sheet name="部门支出总表3" sheetId="5" r:id="rId3"/>
    <sheet name="财政拨款收支总表4" sheetId="6" r:id="rId4"/>
    <sheet name="一般公共预算支出表5" sheetId="7" r:id="rId5"/>
    <sheet name="一般公共预算基本支出表6" sheetId="8" r:id="rId6"/>
    <sheet name="三公预算7" sheetId="9" r:id="rId7"/>
    <sheet name="政府性基金预算支出表8" sheetId="10" r:id="rId8"/>
  </sheets>
  <calcPr calcId="124519"/>
</workbook>
</file>

<file path=xl/calcChain.xml><?xml version="1.0" encoding="utf-8"?>
<calcChain xmlns="http://schemas.openxmlformats.org/spreadsheetml/2006/main">
  <c r="E30" i="6"/>
  <c r="G8" i="5"/>
  <c r="E10"/>
  <c r="E11"/>
  <c r="E12"/>
  <c r="E13"/>
  <c r="E14"/>
  <c r="E15"/>
  <c r="E16"/>
  <c r="E17"/>
  <c r="E18"/>
  <c r="E19"/>
  <c r="E20"/>
  <c r="E9"/>
  <c r="E7" i="7"/>
  <c r="E9"/>
  <c r="E10"/>
  <c r="E11"/>
  <c r="E12"/>
  <c r="E13"/>
  <c r="E14"/>
  <c r="E15"/>
  <c r="E16"/>
  <c r="E17"/>
  <c r="E18"/>
  <c r="E19"/>
  <c r="E8"/>
  <c r="F7"/>
  <c r="I44" i="8"/>
  <c r="F8" i="5"/>
  <c r="G7" i="7"/>
  <c r="F9" i="4"/>
  <c r="E8" i="5"/>
  <c r="E9" i="4"/>
</calcChain>
</file>

<file path=xl/sharedStrings.xml><?xml version="1.0" encoding="utf-8"?>
<sst xmlns="http://schemas.openxmlformats.org/spreadsheetml/2006/main" count="544" uniqueCount="215">
  <si>
    <t>单位：万元</t>
  </si>
  <si>
    <t>收      入</t>
  </si>
  <si>
    <t>支      出</t>
  </si>
  <si>
    <t>项    目</t>
  </si>
  <si>
    <t>预算数</t>
  </si>
  <si>
    <t>二十一、其他支出</t>
  </si>
  <si>
    <t>本年收入合计</t>
  </si>
  <si>
    <t>本年支出合计</t>
  </si>
  <si>
    <t>项目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</si>
  <si>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</si>
  <si>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</si>
  <si>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</si>
  <si>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</si>
  <si>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</si>
  <si>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</si>
  <si>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</si>
  <si>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</si>
  <si>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</si>
  <si>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</si>
  <si>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</si>
  <si>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</si>
  <si>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</si>
  <si>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</si>
  <si>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</si>
  <si>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</si>
  <si>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</si>
  <si>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</si>
  <si>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</si>
  <si>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</si>
  <si>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合计</t>
  </si>
  <si>
    <t>收     入</t>
  </si>
  <si>
    <t>支     出</t>
  </si>
  <si>
    <t>年初预算数</t>
  </si>
  <si>
    <t>项目（按功能分类）</t>
  </si>
  <si>
    <t>一般公共预算财政拨款</t>
  </si>
  <si>
    <t>政府性基金预算财政拨款</t>
  </si>
  <si>
    <t>栏    次</t>
  </si>
  <si>
    <t>一、一般公共预算财政拨款</t>
  </si>
  <si>
    <t>一、一般公共服务支出</t>
  </si>
  <si>
    <t>二、政府性基金预算财政拨款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</si>
  <si>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</si>
  <si>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</si>
  <si>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</si>
  <si>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</si>
  <si>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</si>
  <si>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</si>
  <si>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</si>
  <si>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</si>
  <si>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</si>
  <si>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</si>
  <si>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</si>
  <si>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</si>
  <si>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</si>
  <si>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</si>
  <si>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1、因公出国（境）费用</t>
  </si>
  <si>
    <t>2、公务接待费</t>
  </si>
  <si>
    <t>3、公务用车费</t>
  </si>
  <si>
    <t>其中：（1）公务用车运行维护费</t>
  </si>
  <si>
    <t>单位：万元</t>
    <phoneticPr fontId="2" type="noConversion"/>
  </si>
  <si>
    <t>本年支出合计</t>
    <phoneticPr fontId="2" type="noConversion"/>
  </si>
  <si>
    <t>财政拨款支出</t>
    <phoneticPr fontId="2" type="noConversion"/>
  </si>
  <si>
    <t>其他支出</t>
    <phoneticPr fontId="2" type="noConversion"/>
  </si>
  <si>
    <t>单位：万元</t>
    <phoneticPr fontId="4" type="noConversion"/>
  </si>
  <si>
    <t xml:space="preserve">                  （2）公务用车购置</t>
    <phoneticPr fontId="2" type="noConversion"/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</si>
  <si>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charset val="134"/>
      </rPr>
      <t>括领导干部</t>
    </r>
    <r>
      <rPr>
        <sz val="10"/>
        <rFont val="宋体"/>
        <charset val="134"/>
      </rPr>
      <t>专车、一般公务用车和执法执勤用车。（3）公务接待费，指单位按规定开支的各类公务接待（含外宾接待）支出。</t>
    </r>
    <phoneticPr fontId="4" type="noConversion"/>
  </si>
  <si>
    <t>经济分类科目</t>
  </si>
  <si>
    <t>财政拨款</t>
  </si>
  <si>
    <t>一般公共预算</t>
  </si>
  <si>
    <t>政府性基金预算</t>
  </si>
  <si>
    <t>科目名称</t>
    <phoneticPr fontId="4" type="noConversion"/>
  </si>
  <si>
    <t>合计</t>
    <phoneticPr fontId="4" type="noConversion"/>
  </si>
  <si>
    <t>一般预算</t>
    <phoneticPr fontId="4" type="noConversion"/>
  </si>
  <si>
    <t>小计</t>
    <phoneticPr fontId="4" type="noConversion"/>
  </si>
  <si>
    <t>基本支出</t>
    <phoneticPr fontId="4" type="noConversion"/>
  </si>
  <si>
    <t>项目支出</t>
    <phoneticPr fontId="4" type="noConversion"/>
  </si>
  <si>
    <t>单位：万元</t>
    <phoneticPr fontId="2" type="noConversion"/>
  </si>
  <si>
    <t>一、财政拨款收入</t>
    <phoneticPr fontId="2" type="noConversion"/>
  </si>
  <si>
    <t>二、上级补助收入</t>
    <phoneticPr fontId="2" type="noConversion"/>
  </si>
  <si>
    <t>三、事业收入</t>
    <phoneticPr fontId="2" type="noConversion"/>
  </si>
  <si>
    <t>四、经营收入</t>
    <phoneticPr fontId="2" type="noConversion"/>
  </si>
  <si>
    <t>五、附属单位上缴收入</t>
    <phoneticPr fontId="2" type="noConversion"/>
  </si>
  <si>
    <t>六、其他收入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</si>
  <si>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</si>
  <si>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</si>
  <si>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</si>
  <si>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二、外交支出</t>
    <phoneticPr fontId="2" type="noConversion"/>
  </si>
  <si>
    <t>三、国防支出</t>
    <phoneticPr fontId="2" type="noConversion"/>
  </si>
  <si>
    <t>四、公共安全支出</t>
    <phoneticPr fontId="2" type="noConversion"/>
  </si>
  <si>
    <t>五、教育支出</t>
    <phoneticPr fontId="2" type="noConversion"/>
  </si>
  <si>
    <t>六、科学技术支出</t>
    <phoneticPr fontId="2" type="noConversion"/>
  </si>
  <si>
    <t>表1</t>
    <phoneticPr fontId="2" type="noConversion"/>
  </si>
  <si>
    <t>表2</t>
    <phoneticPr fontId="2" type="noConversion"/>
  </si>
  <si>
    <t>表3</t>
    <phoneticPr fontId="2" type="noConversion"/>
  </si>
  <si>
    <r>
      <rPr>
        <sz val="10"/>
        <color indexed="8"/>
        <rFont val="宋体"/>
        <charset val="134"/>
      </rPr>
      <t>表</t>
    </r>
    <r>
      <rPr>
        <sz val="10"/>
        <color indexed="8"/>
        <rFont val="Arial"/>
        <family val="2"/>
      </rPr>
      <t>4</t>
    </r>
    <phoneticPr fontId="2" type="noConversion"/>
  </si>
  <si>
    <t>表5</t>
    <phoneticPr fontId="2" type="noConversion"/>
  </si>
  <si>
    <t xml:space="preserve">表7 </t>
    <phoneticPr fontId="2" type="noConversion"/>
  </si>
  <si>
    <r>
      <rPr>
        <sz val="10"/>
        <color indexed="8"/>
        <rFont val="宋体"/>
        <charset val="134"/>
      </rPr>
      <t>表</t>
    </r>
    <r>
      <rPr>
        <sz val="10"/>
        <color indexed="8"/>
        <rFont val="Arial"/>
        <family val="2"/>
      </rPr>
      <t>6</t>
    </r>
    <phoneticPr fontId="4" type="noConversion"/>
  </si>
  <si>
    <t>栏次</t>
    <phoneticPr fontId="4" type="noConversion"/>
  </si>
  <si>
    <t>支出功能分类科目编码</t>
    <phoneticPr fontId="4" type="noConversion"/>
  </si>
  <si>
    <t>科目名称</t>
    <phoneticPr fontId="2" type="noConversion"/>
  </si>
  <si>
    <t>项目支出</t>
    <phoneticPr fontId="2" type="noConversion"/>
  </si>
  <si>
    <t>单位:万元</t>
    <phoneticPr fontId="4" type="noConversion"/>
  </si>
  <si>
    <t>表8</t>
    <phoneticPr fontId="4" type="noConversion"/>
  </si>
  <si>
    <t>2018年部门收支总体情况表</t>
    <phoneticPr fontId="4" type="noConversion"/>
  </si>
  <si>
    <t>2018年部门收入总体情况表</t>
    <phoneticPr fontId="4" type="noConversion"/>
  </si>
  <si>
    <t>2018年部门支出总体情况表</t>
    <phoneticPr fontId="4" type="noConversion"/>
  </si>
  <si>
    <t>2018年财政拨款收支预算总表</t>
    <phoneticPr fontId="4" type="noConversion"/>
  </si>
  <si>
    <t>2018年一般公共预算支出情况表</t>
    <phoneticPr fontId="2" type="noConversion"/>
  </si>
  <si>
    <t>2018年一般公共预算支出基本情况表</t>
    <phoneticPr fontId="4" type="noConversion"/>
  </si>
  <si>
    <t>2018年“三公”经费支出情况表</t>
    <phoneticPr fontId="4" type="noConversion"/>
  </si>
  <si>
    <t>2018年预算数</t>
    <phoneticPr fontId="2" type="noConversion"/>
  </si>
  <si>
    <t>2017年预算数</t>
    <phoneticPr fontId="2" type="noConversion"/>
  </si>
  <si>
    <t>2018年政府性基金预算支出情况表</t>
    <phoneticPr fontId="4" type="noConversion"/>
  </si>
  <si>
    <t>备注：如无基金预算请填“0”公开</t>
    <phoneticPr fontId="2" type="noConversion"/>
  </si>
  <si>
    <t>科目编码</t>
    <phoneticPr fontId="2" type="noConversion"/>
  </si>
  <si>
    <t>工资福利支出</t>
    <phoneticPr fontId="2" type="noConversion"/>
  </si>
  <si>
    <t>对个人和家庭的补助</t>
    <phoneticPr fontId="2" type="noConversion"/>
  </si>
  <si>
    <t xml:space="preserve">    30101</t>
    <phoneticPr fontId="2" type="noConversion"/>
  </si>
  <si>
    <t xml:space="preserve">    基本工资</t>
    <phoneticPr fontId="2" type="noConversion"/>
  </si>
  <si>
    <t>30301</t>
    <phoneticPr fontId="2" type="noConversion"/>
  </si>
  <si>
    <t>离休费</t>
    <phoneticPr fontId="2" type="noConversion"/>
  </si>
  <si>
    <t xml:space="preserve">    30102</t>
    <phoneticPr fontId="2" type="noConversion"/>
  </si>
  <si>
    <t xml:space="preserve">    津贴补贴</t>
    <phoneticPr fontId="2" type="noConversion"/>
  </si>
  <si>
    <t>30302</t>
    <phoneticPr fontId="2" type="noConversion"/>
  </si>
  <si>
    <t>退休费</t>
    <phoneticPr fontId="2" type="noConversion"/>
  </si>
  <si>
    <t>30103</t>
    <phoneticPr fontId="2" type="noConversion"/>
  </si>
  <si>
    <t>奖金</t>
    <phoneticPr fontId="2" type="noConversion"/>
  </si>
  <si>
    <t>30303</t>
    <phoneticPr fontId="2" type="noConversion"/>
  </si>
  <si>
    <t>退职（役）费</t>
    <phoneticPr fontId="2" type="noConversion"/>
  </si>
  <si>
    <t>30106</t>
    <phoneticPr fontId="2" type="noConversion"/>
  </si>
  <si>
    <t>伙食补助费</t>
    <phoneticPr fontId="2" type="noConversion"/>
  </si>
  <si>
    <t>30304</t>
    <phoneticPr fontId="2" type="noConversion"/>
  </si>
  <si>
    <t>抚恤金</t>
    <phoneticPr fontId="2" type="noConversion"/>
  </si>
  <si>
    <t>30107</t>
    <phoneticPr fontId="2" type="noConversion"/>
  </si>
  <si>
    <t>绩效工资</t>
    <phoneticPr fontId="2" type="noConversion"/>
  </si>
  <si>
    <t>30305</t>
    <phoneticPr fontId="2" type="noConversion"/>
  </si>
  <si>
    <t>生活补助</t>
    <phoneticPr fontId="2" type="noConversion"/>
  </si>
  <si>
    <t>30108</t>
    <phoneticPr fontId="2" type="noConversion"/>
  </si>
  <si>
    <t>机关事业单位基本养老保险缴费</t>
    <phoneticPr fontId="2" type="noConversion"/>
  </si>
  <si>
    <t>30306</t>
    <phoneticPr fontId="2" type="noConversion"/>
  </si>
  <si>
    <t>救济费</t>
    <phoneticPr fontId="2" type="noConversion"/>
  </si>
  <si>
    <t>30109</t>
    <phoneticPr fontId="2" type="noConversion"/>
  </si>
  <si>
    <t>职业年金缴费</t>
    <phoneticPr fontId="2" type="noConversion"/>
  </si>
  <si>
    <t>30307</t>
    <phoneticPr fontId="2" type="noConversion"/>
  </si>
  <si>
    <t>医疗费补助</t>
    <phoneticPr fontId="2" type="noConversion"/>
  </si>
  <si>
    <t>30110</t>
    <phoneticPr fontId="2" type="noConversion"/>
  </si>
  <si>
    <t>职工基本医疗保险缴费</t>
    <phoneticPr fontId="2" type="noConversion"/>
  </si>
  <si>
    <t>30308</t>
    <phoneticPr fontId="2" type="noConversion"/>
  </si>
  <si>
    <t>助学金</t>
    <phoneticPr fontId="2" type="noConversion"/>
  </si>
  <si>
    <t>30111</t>
    <phoneticPr fontId="2" type="noConversion"/>
  </si>
  <si>
    <t>公务员医疗补助缴费</t>
    <phoneticPr fontId="2" type="noConversion"/>
  </si>
  <si>
    <t>30309</t>
    <phoneticPr fontId="2" type="noConversion"/>
  </si>
  <si>
    <t>奖励金</t>
    <phoneticPr fontId="2" type="noConversion"/>
  </si>
  <si>
    <t>30112</t>
    <phoneticPr fontId="2" type="noConversion"/>
  </si>
  <si>
    <t>其它社会保障缴费</t>
    <phoneticPr fontId="2" type="noConversion"/>
  </si>
  <si>
    <t>30399</t>
    <phoneticPr fontId="2" type="noConversion"/>
  </si>
  <si>
    <t>其他对个人和家庭的补助支出</t>
    <phoneticPr fontId="2" type="noConversion"/>
  </si>
  <si>
    <t>30113</t>
    <phoneticPr fontId="2" type="noConversion"/>
  </si>
  <si>
    <t>住房公积金</t>
    <phoneticPr fontId="2" type="noConversion"/>
  </si>
  <si>
    <t>30114</t>
    <phoneticPr fontId="2" type="noConversion"/>
  </si>
  <si>
    <t>医疗费</t>
    <phoneticPr fontId="2" type="noConversion"/>
  </si>
  <si>
    <t>30199</t>
    <phoneticPr fontId="2" type="noConversion"/>
  </si>
  <si>
    <t>其它他工资福利支出</t>
    <phoneticPr fontId="2" type="noConversion"/>
  </si>
  <si>
    <t>302</t>
    <phoneticPr fontId="2" type="noConversion"/>
  </si>
  <si>
    <t>商品和服务支出</t>
    <phoneticPr fontId="2" type="noConversion"/>
  </si>
  <si>
    <t xml:space="preserve">    30201</t>
    <phoneticPr fontId="2" type="noConversion"/>
  </si>
  <si>
    <t xml:space="preserve">    办公费</t>
    <phoneticPr fontId="2" type="noConversion"/>
  </si>
  <si>
    <t>30202</t>
    <phoneticPr fontId="2" type="noConversion"/>
  </si>
  <si>
    <t>印刷费</t>
    <phoneticPr fontId="2" type="noConversion"/>
  </si>
  <si>
    <t>水费</t>
    <phoneticPr fontId="2" type="noConversion"/>
  </si>
  <si>
    <t>电费</t>
    <phoneticPr fontId="2" type="noConversion"/>
  </si>
  <si>
    <t>邮电费</t>
    <phoneticPr fontId="2" type="noConversion"/>
  </si>
  <si>
    <t>取暖费</t>
    <phoneticPr fontId="2" type="noConversion"/>
  </si>
  <si>
    <t>物业管理费</t>
    <phoneticPr fontId="2" type="noConversion"/>
  </si>
  <si>
    <t>差旅费</t>
    <phoneticPr fontId="2" type="noConversion"/>
  </si>
  <si>
    <t>因公出国（境）费用</t>
    <phoneticPr fontId="2" type="noConversion"/>
  </si>
  <si>
    <t>维修（护）费</t>
    <phoneticPr fontId="2" type="noConversion"/>
  </si>
  <si>
    <t>租赁费</t>
    <phoneticPr fontId="2" type="noConversion"/>
  </si>
  <si>
    <t>会议费</t>
    <phoneticPr fontId="2" type="noConversion"/>
  </si>
  <si>
    <t>培训费</t>
    <phoneticPr fontId="2" type="noConversion"/>
  </si>
  <si>
    <t>公务接待费</t>
    <phoneticPr fontId="2" type="noConversion"/>
  </si>
  <si>
    <t>专用材料费</t>
    <phoneticPr fontId="2" type="noConversion"/>
  </si>
  <si>
    <t>专用燃料费</t>
    <phoneticPr fontId="2" type="noConversion"/>
  </si>
  <si>
    <t>劳务费</t>
    <phoneticPr fontId="2" type="noConversion"/>
  </si>
  <si>
    <t>委托业务费</t>
    <phoneticPr fontId="2" type="noConversion"/>
  </si>
  <si>
    <t>工会经费</t>
    <phoneticPr fontId="2" type="noConversion"/>
  </si>
  <si>
    <t>福利费</t>
    <phoneticPr fontId="2" type="noConversion"/>
  </si>
  <si>
    <t>公务用车运行维护费</t>
    <phoneticPr fontId="2" type="noConversion"/>
  </si>
  <si>
    <t>其他交通费用</t>
    <phoneticPr fontId="2" type="noConversion"/>
  </si>
  <si>
    <t>其他商品和服务支出</t>
    <phoneticPr fontId="2" type="noConversion"/>
  </si>
  <si>
    <t>总  计</t>
    <phoneticPr fontId="2" type="noConversion"/>
  </si>
  <si>
    <t>单位名称：北京市通州区新华街道办事处</t>
    <phoneticPr fontId="4" type="noConversion"/>
  </si>
  <si>
    <t>单位名称：北京市通州区新华街道办事处</t>
    <phoneticPr fontId="2" type="noConversion"/>
  </si>
  <si>
    <t>单位名称：北京市通州区新华街道办事处</t>
    <phoneticPr fontId="2" type="noConversion"/>
  </si>
  <si>
    <t>2120102</t>
  </si>
  <si>
    <t>2120102</t>
    <phoneticPr fontId="2" type="noConversion"/>
  </si>
  <si>
    <t>一般行政管理事务</t>
    <phoneticPr fontId="2" type="noConversion"/>
  </si>
  <si>
    <t>2120104</t>
    <phoneticPr fontId="2" type="noConversion"/>
  </si>
  <si>
    <t>2120501</t>
    <phoneticPr fontId="2" type="noConversion"/>
  </si>
  <si>
    <t>城管执法</t>
    <phoneticPr fontId="2" type="noConversion"/>
  </si>
  <si>
    <t>城乡社区环境卫生</t>
    <phoneticPr fontId="2" type="noConversion"/>
  </si>
  <si>
    <t>86.37</t>
    <phoneticPr fontId="2" type="noConversion"/>
  </si>
  <si>
    <t>11.87</t>
    <phoneticPr fontId="2" type="noConversion"/>
  </si>
  <si>
    <t>28.71</t>
    <phoneticPr fontId="2" type="noConversion"/>
  </si>
  <si>
    <t>45.79</t>
    <phoneticPr fontId="2" type="noConversion"/>
  </si>
  <si>
    <t>财政对工伤保险基金的补助</t>
    <phoneticPr fontId="2" type="noConversion"/>
  </si>
  <si>
    <t>财政对生育保险基金的补助</t>
    <phoneticPr fontId="2" type="noConversion"/>
  </si>
  <si>
    <t>行政单位医疗</t>
    <phoneticPr fontId="2" type="noConversion"/>
  </si>
  <si>
    <t>归口管理的行政单位离退休费</t>
    <phoneticPr fontId="2" type="noConversion"/>
  </si>
  <si>
    <t>机关事业单位基本养老保险缴费支出</t>
    <phoneticPr fontId="2" type="noConversion"/>
  </si>
  <si>
    <t>机关事业单位职业年金缴费支出</t>
    <phoneticPr fontId="2" type="noConversion"/>
  </si>
  <si>
    <t>财政对失业保险基金的补助</t>
    <phoneticPr fontId="2" type="noConversion"/>
  </si>
  <si>
    <t>事业单位医疗</t>
    <phoneticPr fontId="2" type="noConversion"/>
  </si>
  <si>
    <t>2120101</t>
    <phoneticPr fontId="2" type="noConversion"/>
  </si>
  <si>
    <t>行政运行</t>
    <phoneticPr fontId="2" type="noConversion"/>
  </si>
</sst>
</file>

<file path=xl/styles.xml><?xml version="1.0" encoding="utf-8"?>
<styleSheet xmlns="http://schemas.openxmlformats.org/spreadsheetml/2006/main">
  <numFmts count="4">
    <numFmt numFmtId="176" formatCode="#0.000000"/>
    <numFmt numFmtId="177" formatCode="0_);[Red]\(0\)"/>
    <numFmt numFmtId="178" formatCode="0.00_ "/>
    <numFmt numFmtId="179" formatCode="0.00_);[Red]\(0.00\)"/>
  </numFmts>
  <fonts count="3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b/>
      <sz val="11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b/>
      <sz val="11"/>
      <color indexed="8"/>
      <name val="宋体"/>
      <charset val="134"/>
    </font>
    <font>
      <sz val="12"/>
      <name val="华文中宋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b/>
      <sz val="22"/>
      <color indexed="8"/>
      <name val="宋体"/>
      <charset val="134"/>
    </font>
    <font>
      <sz val="11"/>
      <color indexed="8"/>
      <name val="Arial"/>
      <family val="2"/>
    </font>
    <font>
      <sz val="12"/>
      <color indexed="72"/>
      <name val="SimSun"/>
      <charset val="134"/>
    </font>
    <font>
      <sz val="9"/>
      <color indexed="72"/>
      <name val="SimSun"/>
      <charset val="134"/>
    </font>
    <font>
      <sz val="11"/>
      <color indexed="72"/>
      <name val="SimSun"/>
      <charset val="134"/>
    </font>
    <font>
      <sz val="11"/>
      <color indexed="8"/>
      <name val="宋体"/>
      <charset val="134"/>
    </font>
    <font>
      <sz val="11"/>
      <color indexed="72"/>
      <name val="宋体"/>
      <charset val="134"/>
    </font>
    <font>
      <b/>
      <sz val="22"/>
      <name val="黑体"/>
      <family val="3"/>
      <charset val="134"/>
    </font>
    <font>
      <sz val="22"/>
      <color indexed="8"/>
      <name val="黑体"/>
      <family val="3"/>
      <charset val="134"/>
    </font>
    <font>
      <b/>
      <sz val="22"/>
      <color indexed="8"/>
      <name val="黑体"/>
      <family val="3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10" fillId="0" borderId="0"/>
    <xf numFmtId="0" fontId="3" fillId="0" borderId="0"/>
  </cellStyleXfs>
  <cellXfs count="166">
    <xf numFmtId="0" fontId="0" fillId="0" borderId="0" xfId="0">
      <alignment vertical="center"/>
    </xf>
    <xf numFmtId="0" fontId="5" fillId="0" borderId="0" xfId="3" applyFont="1" applyAlignment="1">
      <alignment vertical="center"/>
    </xf>
    <xf numFmtId="0" fontId="33" fillId="0" borderId="0" xfId="3" applyFont="1" applyAlignment="1">
      <alignment horizontal="right"/>
    </xf>
    <xf numFmtId="0" fontId="33" fillId="0" borderId="1" xfId="3" quotePrefix="1" applyFont="1" applyBorder="1" applyAlignment="1">
      <alignment horizontal="center" vertical="center"/>
    </xf>
    <xf numFmtId="0" fontId="5" fillId="0" borderId="1" xfId="3" applyFont="1" applyBorder="1" applyAlignment="1">
      <alignment horizontal="right" vertical="center"/>
    </xf>
    <xf numFmtId="0" fontId="5" fillId="0" borderId="1" xfId="3" applyFont="1" applyBorder="1" applyAlignment="1">
      <alignment vertical="center"/>
    </xf>
    <xf numFmtId="0" fontId="7" fillId="0" borderId="1" xfId="3" quotePrefix="1" applyFont="1" applyBorder="1" applyAlignment="1">
      <alignment horizontal="center" vertical="center"/>
    </xf>
    <xf numFmtId="0" fontId="7" fillId="0" borderId="1" xfId="3" applyFont="1" applyBorder="1" applyAlignment="1">
      <alignment horizontal="right" vertical="center"/>
    </xf>
    <xf numFmtId="0" fontId="7" fillId="0" borderId="2" xfId="3" quotePrefix="1" applyFont="1" applyBorder="1" applyAlignment="1">
      <alignment horizontal="center" vertical="center"/>
    </xf>
    <xf numFmtId="0" fontId="0" fillId="0" borderId="0" xfId="0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3" xfId="0" applyFont="1" applyFill="1" applyBorder="1" applyAlignment="1">
      <alignment horizontal="right" vertical="center" shrinkToFit="1"/>
    </xf>
    <xf numFmtId="0" fontId="9" fillId="0" borderId="3" xfId="0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10" fillId="0" borderId="0" xfId="2" applyFill="1"/>
    <xf numFmtId="0" fontId="9" fillId="0" borderId="3" xfId="2" applyFont="1" applyFill="1" applyBorder="1" applyAlignment="1">
      <alignment horizontal="left" vertical="center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2" fillId="0" borderId="0" xfId="0" applyFont="1" applyAlignment="1"/>
    <xf numFmtId="0" fontId="17" fillId="0" borderId="0" xfId="0" applyFont="1" applyAlignment="1">
      <alignment horizontal="right" vertical="center"/>
    </xf>
    <xf numFmtId="0" fontId="17" fillId="0" borderId="0" xfId="0" applyFont="1" applyAlignment="1"/>
    <xf numFmtId="0" fontId="19" fillId="0" borderId="0" xfId="2" applyFont="1" applyFill="1"/>
    <xf numFmtId="0" fontId="9" fillId="0" borderId="4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right" vertical="center" shrinkToFit="1"/>
    </xf>
    <xf numFmtId="0" fontId="9" fillId="0" borderId="4" xfId="0" applyFont="1" applyBorder="1" applyAlignment="1">
      <alignment horizontal="right" vertical="center" shrinkToFit="1"/>
    </xf>
    <xf numFmtId="0" fontId="9" fillId="0" borderId="5" xfId="0" applyFont="1" applyBorder="1" applyAlignment="1">
      <alignment horizontal="right" vertical="center" shrinkToFit="1"/>
    </xf>
    <xf numFmtId="0" fontId="9" fillId="0" borderId="6" xfId="0" applyFont="1" applyBorder="1" applyAlignment="1">
      <alignment horizontal="right" vertical="center" shrinkToFit="1"/>
    </xf>
    <xf numFmtId="0" fontId="0" fillId="0" borderId="0" xfId="0" applyNumberFormat="1" applyFont="1" applyFill="1" applyBorder="1" applyAlignment="1"/>
    <xf numFmtId="176" fontId="20" fillId="0" borderId="1" xfId="0" applyNumberFormat="1" applyFont="1" applyFill="1" applyBorder="1" applyAlignment="1">
      <alignment horizontal="right" vertical="center" wrapText="1"/>
    </xf>
    <xf numFmtId="0" fontId="18" fillId="0" borderId="0" xfId="2" applyFont="1" applyFill="1" applyAlignment="1"/>
    <xf numFmtId="0" fontId="17" fillId="0" borderId="0" xfId="0" applyFont="1" applyBorder="1" applyAlignment="1">
      <alignment vertical="center"/>
    </xf>
    <xf numFmtId="0" fontId="21" fillId="0" borderId="1" xfId="0" applyNumberFormat="1" applyFont="1" applyFill="1" applyBorder="1" applyAlignment="1">
      <alignment horizontal="left" vertical="center" wrapText="1"/>
    </xf>
    <xf numFmtId="0" fontId="0" fillId="2" borderId="0" xfId="0" applyNumberFormat="1" applyFont="1" applyFill="1" applyBorder="1" applyAlignment="1"/>
    <xf numFmtId="0" fontId="0" fillId="2" borderId="1" xfId="0" applyNumberFormat="1" applyFont="1" applyFill="1" applyBorder="1" applyAlignment="1"/>
    <xf numFmtId="0" fontId="9" fillId="0" borderId="0" xfId="0" applyFont="1" applyAlignment="1">
      <alignment horizontal="center"/>
    </xf>
    <xf numFmtId="0" fontId="22" fillId="0" borderId="1" xfId="0" applyNumberFormat="1" applyFont="1" applyFill="1" applyBorder="1" applyAlignment="1">
      <alignment horizontal="left" vertical="center" wrapText="1"/>
    </xf>
    <xf numFmtId="176" fontId="22" fillId="0" borderId="1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Fill="1" applyBorder="1" applyAlignment="1"/>
    <xf numFmtId="0" fontId="8" fillId="0" borderId="0" xfId="2" applyFont="1" applyFill="1" applyBorder="1" applyAlignment="1">
      <alignment horizontal="right"/>
    </xf>
    <xf numFmtId="0" fontId="23" fillId="2" borderId="0" xfId="0" applyNumberFormat="1" applyFont="1" applyFill="1" applyBorder="1" applyAlignment="1"/>
    <xf numFmtId="0" fontId="23" fillId="0" borderId="0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 shrinkToFit="1"/>
    </xf>
    <xf numFmtId="4" fontId="9" fillId="0" borderId="1" xfId="0" applyNumberFormat="1" applyFont="1" applyFill="1" applyBorder="1" applyAlignment="1">
      <alignment horizontal="right" vertical="center" shrinkToFit="1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/>
    </xf>
    <xf numFmtId="4" fontId="9" fillId="0" borderId="1" xfId="2" applyNumberFormat="1" applyFont="1" applyFill="1" applyBorder="1" applyAlignment="1">
      <alignment horizontal="right" vertical="center" shrinkToFit="1"/>
    </xf>
    <xf numFmtId="0" fontId="9" fillId="0" borderId="1" xfId="2" applyFont="1" applyFill="1" applyBorder="1" applyAlignment="1">
      <alignment horizontal="left" vertical="center" shrinkToFit="1"/>
    </xf>
    <xf numFmtId="0" fontId="9" fillId="0" borderId="1" xfId="2" applyFont="1" applyFill="1" applyBorder="1" applyAlignment="1">
      <alignment horizontal="right" vertical="center" shrinkToFit="1"/>
    </xf>
    <xf numFmtId="0" fontId="11" fillId="0" borderId="1" xfId="2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wrapText="1"/>
    </xf>
    <xf numFmtId="0" fontId="5" fillId="0" borderId="0" xfId="3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22" fillId="0" borderId="1" xfId="0" applyNumberFormat="1" applyFont="1" applyFill="1" applyBorder="1" applyAlignment="1">
      <alignment horizontal="center" vertical="center" wrapText="1"/>
    </xf>
    <xf numFmtId="177" fontId="22" fillId="2" borderId="1" xfId="0" applyNumberFormat="1" applyFont="1" applyFill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horizontal="center"/>
    </xf>
    <xf numFmtId="0" fontId="22" fillId="0" borderId="1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right" wrapText="1"/>
    </xf>
    <xf numFmtId="0" fontId="0" fillId="0" borderId="1" xfId="0" applyBorder="1" applyAlignment="1">
      <alignment horizontal="center" vertical="center"/>
    </xf>
    <xf numFmtId="0" fontId="8" fillId="0" borderId="0" xfId="2" applyFont="1" applyFill="1" applyBorder="1" applyAlignment="1"/>
    <xf numFmtId="0" fontId="0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20" fillId="3" borderId="1" xfId="0" applyNumberFormat="1" applyFont="1" applyFill="1" applyBorder="1" applyAlignment="1">
      <alignment horizontal="center" vertical="center" wrapText="1"/>
    </xf>
    <xf numFmtId="49" fontId="20" fillId="3" borderId="1" xfId="0" applyNumberFormat="1" applyFont="1" applyFill="1" applyBorder="1" applyAlignment="1">
      <alignment horizontal="left" vertical="center" wrapText="1"/>
    </xf>
    <xf numFmtId="176" fontId="20" fillId="3" borderId="1" xfId="0" applyNumberFormat="1" applyFont="1" applyFill="1" applyBorder="1" applyAlignment="1">
      <alignment horizontal="right" vertical="center" wrapText="1"/>
    </xf>
    <xf numFmtId="49" fontId="20" fillId="3" borderId="1" xfId="0" applyNumberFormat="1" applyFont="1" applyFill="1" applyBorder="1" applyAlignment="1">
      <alignment horizontal="right" vertical="center" wrapText="1"/>
    </xf>
    <xf numFmtId="0" fontId="20" fillId="3" borderId="1" xfId="0" applyNumberFormat="1" applyFont="1" applyFill="1" applyBorder="1" applyAlignment="1">
      <alignment horizontal="right" vertical="center" wrapText="1"/>
    </xf>
    <xf numFmtId="0" fontId="0" fillId="3" borderId="1" xfId="0" applyNumberFormat="1" applyFont="1" applyFill="1" applyBorder="1" applyAlignment="1"/>
    <xf numFmtId="0" fontId="1" fillId="3" borderId="0" xfId="0" applyNumberFormat="1" applyFont="1" applyFill="1" applyBorder="1" applyAlignment="1">
      <alignment wrapText="1"/>
    </xf>
    <xf numFmtId="0" fontId="0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1" fontId="22" fillId="0" borderId="1" xfId="0" applyNumberFormat="1" applyFont="1" applyFill="1" applyBorder="1" applyAlignment="1">
      <alignment horizontal="right" vertical="center" wrapText="1"/>
    </xf>
    <xf numFmtId="0" fontId="30" fillId="0" borderId="0" xfId="0" applyFont="1" applyBorder="1" applyAlignment="1">
      <alignment vertical="center"/>
    </xf>
    <xf numFmtId="0" fontId="34" fillId="0" borderId="1" xfId="0" applyNumberFormat="1" applyFont="1" applyFill="1" applyBorder="1" applyAlignment="1">
      <alignment horizontal="left" vertical="center" wrapText="1"/>
    </xf>
    <xf numFmtId="178" fontId="0" fillId="2" borderId="1" xfId="0" applyNumberFormat="1" applyFont="1" applyFill="1" applyBorder="1" applyAlignment="1"/>
    <xf numFmtId="179" fontId="8" fillId="0" borderId="0" xfId="2" applyNumberFormat="1" applyFont="1" applyFill="1" applyBorder="1" applyAlignment="1">
      <alignment horizontal="right"/>
    </xf>
    <xf numFmtId="179" fontId="9" fillId="2" borderId="1" xfId="0" applyNumberFormat="1" applyFont="1" applyFill="1" applyBorder="1" applyAlignment="1">
      <alignment horizontal="center" vertical="center"/>
    </xf>
    <xf numFmtId="179" fontId="20" fillId="2" borderId="1" xfId="0" applyNumberFormat="1" applyFont="1" applyFill="1" applyBorder="1" applyAlignment="1">
      <alignment horizontal="right" vertical="center" wrapText="1"/>
    </xf>
    <xf numFmtId="179" fontId="0" fillId="2" borderId="0" xfId="0" applyNumberFormat="1" applyFont="1" applyFill="1" applyBorder="1" applyAlignment="1"/>
    <xf numFmtId="179" fontId="20" fillId="3" borderId="1" xfId="0" applyNumberFormat="1" applyFont="1" applyFill="1" applyBorder="1" applyAlignment="1">
      <alignment horizontal="center" vertical="center" wrapText="1"/>
    </xf>
    <xf numFmtId="179" fontId="20" fillId="3" borderId="1" xfId="0" applyNumberFormat="1" applyFont="1" applyFill="1" applyBorder="1" applyAlignment="1">
      <alignment horizontal="right" vertical="center" wrapText="1"/>
    </xf>
    <xf numFmtId="179" fontId="10" fillId="0" borderId="0" xfId="2" applyNumberFormat="1" applyFill="1"/>
    <xf numFmtId="49" fontId="0" fillId="3" borderId="1" xfId="0" applyNumberFormat="1" applyFont="1" applyFill="1" applyBorder="1" applyAlignment="1"/>
    <xf numFmtId="0" fontId="0" fillId="0" borderId="1" xfId="0" applyNumberFormat="1" applyFont="1" applyFill="1" applyBorder="1" applyAlignment="1"/>
    <xf numFmtId="0" fontId="0" fillId="0" borderId="1" xfId="0" applyBorder="1">
      <alignment vertical="center"/>
    </xf>
    <xf numFmtId="4" fontId="0" fillId="0" borderId="0" xfId="0" applyNumberFormat="1">
      <alignment vertical="center"/>
    </xf>
    <xf numFmtId="178" fontId="0" fillId="0" borderId="1" xfId="0" applyNumberFormat="1" applyBorder="1">
      <alignment vertical="center"/>
    </xf>
    <xf numFmtId="0" fontId="29" fillId="0" borderId="1" xfId="0" applyFont="1" applyBorder="1" applyAlignment="1">
      <alignment horizontal="left" vertical="center"/>
    </xf>
    <xf numFmtId="179" fontId="20" fillId="2" borderId="1" xfId="0" applyNumberFormat="1" applyFont="1" applyFill="1" applyBorder="1" applyAlignment="1">
      <alignment vertical="center" wrapText="1"/>
    </xf>
    <xf numFmtId="4" fontId="0" fillId="0" borderId="1" xfId="0" applyNumberFormat="1" applyBorder="1">
      <alignment vertical="center"/>
    </xf>
    <xf numFmtId="0" fontId="9" fillId="0" borderId="7" xfId="0" applyFont="1" applyFill="1" applyBorder="1" applyAlignment="1">
      <alignment horizontal="center" vertical="center" wrapText="1" shrinkToFit="1"/>
    </xf>
    <xf numFmtId="4" fontId="0" fillId="0" borderId="1" xfId="0" applyNumberFormat="1" applyBorder="1" applyAlignment="1">
      <alignment vertical="center"/>
    </xf>
    <xf numFmtId="0" fontId="25" fillId="0" borderId="0" xfId="1" applyFont="1" applyFill="1" applyAlignment="1">
      <alignment horizontal="center" vertical="center"/>
    </xf>
    <xf numFmtId="0" fontId="6" fillId="0" borderId="1" xfId="3" quotePrefix="1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5" fillId="0" borderId="0" xfId="3" applyFont="1" applyBorder="1" applyAlignment="1">
      <alignment horizontal="left" vertical="center"/>
    </xf>
    <xf numFmtId="0" fontId="32" fillId="0" borderId="8" xfId="3" applyFont="1" applyBorder="1" applyAlignment="1">
      <alignment horizontal="left"/>
    </xf>
    <xf numFmtId="0" fontId="9" fillId="0" borderId="2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49" fontId="22" fillId="0" borderId="2" xfId="0" applyNumberFormat="1" applyFont="1" applyFill="1" applyBorder="1" applyAlignment="1">
      <alignment horizontal="left" vertical="center" wrapText="1"/>
    </xf>
    <xf numFmtId="49" fontId="22" fillId="0" borderId="9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13" xfId="0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center" vertical="center" wrapText="1" shrinkToFit="1"/>
    </xf>
    <xf numFmtId="0" fontId="9" fillId="0" borderId="15" xfId="0" applyFont="1" applyFill="1" applyBorder="1" applyAlignment="1">
      <alignment horizontal="center" vertical="center" wrapText="1" shrinkToFit="1"/>
    </xf>
    <xf numFmtId="0" fontId="26" fillId="0" borderId="0" xfId="0" applyFont="1" applyAlignment="1">
      <alignment horizontal="center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/>
    </xf>
    <xf numFmtId="0" fontId="27" fillId="0" borderId="0" xfId="2" applyFont="1" applyFill="1" applyAlignment="1">
      <alignment horizontal="center"/>
    </xf>
    <xf numFmtId="0" fontId="31" fillId="0" borderId="0" xfId="2" applyFont="1" applyFill="1" applyBorder="1" applyAlignment="1">
      <alignment horizontal="left"/>
    </xf>
    <xf numFmtId="0" fontId="8" fillId="0" borderId="0" xfId="2" applyFont="1" applyFill="1" applyBorder="1" applyAlignment="1">
      <alignment horizontal="left"/>
    </xf>
    <xf numFmtId="0" fontId="8" fillId="0" borderId="0" xfId="2" applyFont="1" applyFill="1" applyBorder="1" applyAlignment="1">
      <alignment horizontal="center"/>
    </xf>
    <xf numFmtId="49" fontId="22" fillId="0" borderId="2" xfId="0" applyNumberFormat="1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31" fillId="0" borderId="8" xfId="2" applyFont="1" applyFill="1" applyBorder="1" applyAlignment="1">
      <alignment horizontal="left"/>
    </xf>
    <xf numFmtId="0" fontId="24" fillId="2" borderId="0" xfId="0" applyNumberFormat="1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right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4" fillId="0" borderId="17" xfId="0" applyNumberFormat="1" applyFont="1" applyFill="1" applyBorder="1" applyAlignment="1">
      <alignment horizontal="center" vertical="center" wrapText="1"/>
    </xf>
    <xf numFmtId="0" fontId="24" fillId="0" borderId="18" xfId="0" applyNumberFormat="1" applyFont="1" applyFill="1" applyBorder="1" applyAlignment="1">
      <alignment horizontal="center" vertical="center" wrapText="1"/>
    </xf>
    <xf numFmtId="0" fontId="24" fillId="0" borderId="19" xfId="0" applyNumberFormat="1" applyFont="1" applyFill="1" applyBorder="1" applyAlignment="1">
      <alignment horizontal="center" vertical="center" wrapText="1"/>
    </xf>
    <xf numFmtId="0" fontId="22" fillId="0" borderId="2" xfId="0" applyNumberFormat="1" applyFont="1" applyFill="1" applyBorder="1" applyAlignment="1">
      <alignment horizontal="center" vertical="center" wrapText="1"/>
    </xf>
    <xf numFmtId="0" fontId="22" fillId="0" borderId="9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left" vertical="center" wrapText="1"/>
    </xf>
    <xf numFmtId="0" fontId="29" fillId="0" borderId="0" xfId="2" applyFont="1" applyFill="1" applyBorder="1" applyAlignment="1">
      <alignment horizontal="left"/>
    </xf>
    <xf numFmtId="0" fontId="9" fillId="0" borderId="0" xfId="2" applyFont="1" applyFill="1" applyBorder="1" applyAlignment="1">
      <alignment horizontal="left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5" xfId="2"/>
    <cellStyle name="常规_04-分类改革-预算表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activeCell="B31" sqref="B31"/>
    </sheetView>
  </sheetViews>
  <sheetFormatPr defaultRowHeight="13.5"/>
  <cols>
    <col min="1" max="1" width="22.375" customWidth="1"/>
    <col min="2" max="2" width="18.625" customWidth="1"/>
    <col min="3" max="3" width="28.375" customWidth="1"/>
    <col min="4" max="4" width="18.625" customWidth="1"/>
  </cols>
  <sheetData>
    <row r="1" spans="1:4" ht="25.5" customHeight="1">
      <c r="A1" s="100" t="s">
        <v>90</v>
      </c>
      <c r="B1" s="100"/>
      <c r="C1" s="100"/>
      <c r="D1" s="100"/>
    </row>
    <row r="2" spans="1:4" ht="36" customHeight="1">
      <c r="A2" s="97" t="s">
        <v>103</v>
      </c>
      <c r="B2" s="97"/>
      <c r="C2" s="97"/>
      <c r="D2" s="97"/>
    </row>
    <row r="3" spans="1:4" ht="27" customHeight="1">
      <c r="A3" s="101" t="s">
        <v>191</v>
      </c>
      <c r="B3" s="101"/>
      <c r="C3" s="1"/>
      <c r="D3" s="2" t="s">
        <v>0</v>
      </c>
    </row>
    <row r="4" spans="1:4" ht="18.75">
      <c r="A4" s="98" t="s">
        <v>1</v>
      </c>
      <c r="B4" s="99"/>
      <c r="C4" s="98" t="s">
        <v>2</v>
      </c>
      <c r="D4" s="99"/>
    </row>
    <row r="5" spans="1:4" ht="20.100000000000001" customHeight="1">
      <c r="A5" s="3" t="s">
        <v>3</v>
      </c>
      <c r="B5" s="3" t="s">
        <v>4</v>
      </c>
      <c r="C5" s="3" t="s">
        <v>3</v>
      </c>
      <c r="D5" s="3" t="s">
        <v>4</v>
      </c>
    </row>
    <row r="6" spans="1:4" ht="20.100000000000001" customHeight="1">
      <c r="A6" s="5" t="s">
        <v>76</v>
      </c>
      <c r="B6" s="4">
        <v>3289.05</v>
      </c>
      <c r="C6" s="16" t="s">
        <v>38</v>
      </c>
      <c r="D6" s="4"/>
    </row>
    <row r="7" spans="1:4" ht="20.100000000000001" customHeight="1">
      <c r="A7" s="5" t="s">
        <v>77</v>
      </c>
      <c r="B7" s="5"/>
      <c r="C7" s="16" t="s">
        <v>85</v>
      </c>
      <c r="D7" s="4"/>
    </row>
    <row r="8" spans="1:4" ht="20.100000000000001" customHeight="1">
      <c r="A8" s="5" t="s">
        <v>78</v>
      </c>
      <c r="B8" s="5"/>
      <c r="C8" s="16" t="s">
        <v>86</v>
      </c>
      <c r="D8" s="4"/>
    </row>
    <row r="9" spans="1:4" ht="20.100000000000001" customHeight="1">
      <c r="A9" s="5" t="s">
        <v>79</v>
      </c>
      <c r="B9" s="5"/>
      <c r="C9" s="16" t="s">
        <v>87</v>
      </c>
      <c r="D9" s="4"/>
    </row>
    <row r="10" spans="1:4" ht="20.100000000000001" customHeight="1">
      <c r="A10" s="5" t="s">
        <v>80</v>
      </c>
      <c r="B10" s="5"/>
      <c r="C10" s="16" t="s">
        <v>88</v>
      </c>
      <c r="D10" s="4"/>
    </row>
    <row r="11" spans="1:4" ht="20.100000000000001" customHeight="1">
      <c r="A11" s="5" t="s">
        <v>81</v>
      </c>
      <c r="B11" s="5"/>
      <c r="C11" s="16" t="s">
        <v>89</v>
      </c>
      <c r="D11" s="4"/>
    </row>
    <row r="12" spans="1:4" ht="20.100000000000001" customHeight="1">
      <c r="A12" s="5"/>
      <c r="B12" s="5"/>
      <c r="C12" s="16" t="s">
        <v>40</v>
      </c>
      <c r="D12" s="4"/>
    </row>
    <row r="13" spans="1:4" ht="20.100000000000001" customHeight="1">
      <c r="A13" s="5"/>
      <c r="B13" s="5"/>
      <c r="C13" s="16" t="s">
        <v>41</v>
      </c>
      <c r="D13" s="4">
        <v>431.88</v>
      </c>
    </row>
    <row r="14" spans="1:4" ht="20.100000000000001" customHeight="1">
      <c r="A14" s="5"/>
      <c r="B14" s="5"/>
      <c r="C14" s="16" t="s">
        <v>42</v>
      </c>
      <c r="D14" s="4">
        <v>114.79</v>
      </c>
    </row>
    <row r="15" spans="1:4" ht="20.100000000000001" customHeight="1">
      <c r="A15" s="5"/>
      <c r="B15" s="5"/>
      <c r="C15" s="16" t="s">
        <v>43</v>
      </c>
      <c r="D15" s="4"/>
    </row>
    <row r="16" spans="1:4" ht="20.100000000000001" customHeight="1">
      <c r="A16" s="5"/>
      <c r="B16" s="5"/>
      <c r="C16" s="16" t="s">
        <v>44</v>
      </c>
      <c r="D16" s="4">
        <v>2742.38</v>
      </c>
    </row>
    <row r="17" spans="1:4" ht="20.100000000000001" customHeight="1">
      <c r="A17" s="5"/>
      <c r="B17" s="5"/>
      <c r="C17" s="16" t="s">
        <v>45</v>
      </c>
      <c r="D17" s="4"/>
    </row>
    <row r="18" spans="1:4" ht="20.100000000000001" customHeight="1">
      <c r="A18" s="5"/>
      <c r="B18" s="5"/>
      <c r="C18" s="16" t="s">
        <v>46</v>
      </c>
      <c r="D18" s="4"/>
    </row>
    <row r="19" spans="1:4" ht="20.100000000000001" customHeight="1">
      <c r="A19" s="5"/>
      <c r="B19" s="5"/>
      <c r="C19" s="16" t="s">
        <v>47</v>
      </c>
      <c r="D19" s="4"/>
    </row>
    <row r="20" spans="1:4" ht="20.100000000000001" customHeight="1">
      <c r="A20" s="5"/>
      <c r="B20" s="5"/>
      <c r="C20" s="16" t="s">
        <v>48</v>
      </c>
      <c r="D20" s="4"/>
    </row>
    <row r="21" spans="1:4" ht="20.100000000000001" customHeight="1">
      <c r="A21" s="5"/>
      <c r="B21" s="5"/>
      <c r="C21" s="16" t="s">
        <v>49</v>
      </c>
      <c r="D21" s="4"/>
    </row>
    <row r="22" spans="1:4" ht="20.100000000000001" customHeight="1">
      <c r="A22" s="5"/>
      <c r="B22" s="5"/>
      <c r="C22" s="16" t="s">
        <v>50</v>
      </c>
      <c r="D22" s="4"/>
    </row>
    <row r="23" spans="1:4" ht="20.100000000000001" customHeight="1">
      <c r="A23" s="5"/>
      <c r="B23" s="5"/>
      <c r="C23" s="16" t="s">
        <v>51</v>
      </c>
      <c r="D23" s="4"/>
    </row>
    <row r="24" spans="1:4" ht="20.100000000000001" customHeight="1">
      <c r="A24" s="5"/>
      <c r="B24" s="5"/>
      <c r="C24" s="16" t="s">
        <v>52</v>
      </c>
      <c r="D24" s="4"/>
    </row>
    <row r="25" spans="1:4" ht="20.100000000000001" customHeight="1">
      <c r="A25" s="5"/>
      <c r="B25" s="5"/>
      <c r="C25" s="16" t="s">
        <v>53</v>
      </c>
      <c r="D25" s="4"/>
    </row>
    <row r="26" spans="1:4" ht="20.100000000000001" customHeight="1">
      <c r="A26" s="5"/>
      <c r="B26" s="5"/>
      <c r="C26" s="16" t="s">
        <v>5</v>
      </c>
      <c r="D26" s="4"/>
    </row>
    <row r="27" spans="1:4" ht="20.100000000000001" customHeight="1">
      <c r="A27" s="6" t="s">
        <v>6</v>
      </c>
      <c r="B27" s="7">
        <v>3289.05</v>
      </c>
      <c r="C27" s="8" t="s">
        <v>7</v>
      </c>
      <c r="D27" s="7">
        <v>3289.05</v>
      </c>
    </row>
  </sheetData>
  <mergeCells count="5">
    <mergeCell ref="A2:D2"/>
    <mergeCell ref="A4:B4"/>
    <mergeCell ref="C4:D4"/>
    <mergeCell ref="A1:D1"/>
    <mergeCell ref="A3:B3"/>
  </mergeCells>
  <phoneticPr fontId="2" type="noConversion"/>
  <printOptions horizontalCentered="1"/>
  <pageMargins left="0.56999999999999995" right="0.56999999999999995" top="0.74803149606299213" bottom="0.74803149606299213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F21" sqref="F21"/>
    </sheetView>
  </sheetViews>
  <sheetFormatPr defaultRowHeight="13.5"/>
  <cols>
    <col min="1" max="1" width="3.375" customWidth="1"/>
    <col min="2" max="2" width="4.125" customWidth="1"/>
    <col min="3" max="3" width="4.875" customWidth="1"/>
    <col min="4" max="4" width="31.375" customWidth="1"/>
    <col min="5" max="5" width="13" bestFit="1" customWidth="1"/>
    <col min="6" max="6" width="15.125" customWidth="1"/>
    <col min="7" max="7" width="11.625" customWidth="1"/>
    <col min="8" max="8" width="11.5" customWidth="1"/>
    <col min="9" max="9" width="10.625" customWidth="1"/>
    <col min="10" max="11" width="11.5" customWidth="1"/>
  </cols>
  <sheetData>
    <row r="1" spans="1:11" ht="25.5" customHeight="1">
      <c r="A1" s="100" t="s">
        <v>91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37.5" customHeight="1">
      <c r="A2" s="113" t="s">
        <v>104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ht="19.5" customHeight="1">
      <c r="A3" s="108" t="s">
        <v>193</v>
      </c>
      <c r="B3" s="109"/>
      <c r="C3" s="109"/>
      <c r="D3" s="109"/>
      <c r="E3" s="9"/>
      <c r="F3" s="10"/>
      <c r="G3" s="10"/>
      <c r="H3" s="9"/>
      <c r="I3" s="9"/>
      <c r="J3" s="9"/>
      <c r="K3" s="9" t="s">
        <v>75</v>
      </c>
    </row>
    <row r="4" spans="1:11" ht="19.5" customHeight="1">
      <c r="A4" s="114" t="s">
        <v>8</v>
      </c>
      <c r="B4" s="115" t="s">
        <v>9</v>
      </c>
      <c r="C4" s="115" t="s">
        <v>9</v>
      </c>
      <c r="D4" s="115" t="s">
        <v>9</v>
      </c>
      <c r="E4" s="116" t="s">
        <v>6</v>
      </c>
      <c r="F4" s="116" t="s">
        <v>10</v>
      </c>
      <c r="G4" s="116" t="s">
        <v>11</v>
      </c>
      <c r="H4" s="116" t="s">
        <v>12</v>
      </c>
      <c r="I4" s="116" t="s">
        <v>13</v>
      </c>
      <c r="J4" s="116" t="s">
        <v>14</v>
      </c>
      <c r="K4" s="110" t="s">
        <v>15</v>
      </c>
    </row>
    <row r="5" spans="1:11" ht="19.5" customHeight="1">
      <c r="A5" s="118" t="s">
        <v>16</v>
      </c>
      <c r="B5" s="117" t="s">
        <v>9</v>
      </c>
      <c r="C5" s="117" t="s">
        <v>9</v>
      </c>
      <c r="D5" s="119" t="s">
        <v>17</v>
      </c>
      <c r="E5" s="117" t="s">
        <v>9</v>
      </c>
      <c r="F5" s="117" t="s">
        <v>9</v>
      </c>
      <c r="G5" s="117" t="s">
        <v>9</v>
      </c>
      <c r="H5" s="117" t="s">
        <v>9</v>
      </c>
      <c r="I5" s="117" t="s">
        <v>9</v>
      </c>
      <c r="J5" s="117" t="s">
        <v>9</v>
      </c>
      <c r="K5" s="111"/>
    </row>
    <row r="6" spans="1:11" ht="19.5" customHeight="1">
      <c r="A6" s="118" t="s">
        <v>9</v>
      </c>
      <c r="B6" s="117" t="s">
        <v>9</v>
      </c>
      <c r="C6" s="117" t="s">
        <v>9</v>
      </c>
      <c r="D6" s="119" t="s">
        <v>9</v>
      </c>
      <c r="E6" s="117" t="s">
        <v>9</v>
      </c>
      <c r="F6" s="117" t="s">
        <v>9</v>
      </c>
      <c r="G6" s="117" t="s">
        <v>9</v>
      </c>
      <c r="H6" s="117" t="s">
        <v>9</v>
      </c>
      <c r="I6" s="117" t="s">
        <v>9</v>
      </c>
      <c r="J6" s="117" t="s">
        <v>9</v>
      </c>
      <c r="K6" s="111"/>
    </row>
    <row r="7" spans="1:11" ht="19.5" customHeight="1">
      <c r="A7" s="118" t="s">
        <v>9</v>
      </c>
      <c r="B7" s="117" t="s">
        <v>9</v>
      </c>
      <c r="C7" s="117" t="s">
        <v>9</v>
      </c>
      <c r="D7" s="119" t="s">
        <v>9</v>
      </c>
      <c r="E7" s="117" t="s">
        <v>9</v>
      </c>
      <c r="F7" s="117" t="s">
        <v>9</v>
      </c>
      <c r="G7" s="117" t="s">
        <v>9</v>
      </c>
      <c r="H7" s="117" t="s">
        <v>9</v>
      </c>
      <c r="I7" s="117" t="s">
        <v>9</v>
      </c>
      <c r="J7" s="117" t="s">
        <v>9</v>
      </c>
      <c r="K7" s="112"/>
    </row>
    <row r="8" spans="1:11" ht="19.5" customHeight="1">
      <c r="A8" s="120" t="s">
        <v>19</v>
      </c>
      <c r="B8" s="119" t="s">
        <v>20</v>
      </c>
      <c r="C8" s="119" t="s">
        <v>21</v>
      </c>
      <c r="D8" s="18" t="s">
        <v>22</v>
      </c>
      <c r="E8" s="17" t="s">
        <v>23</v>
      </c>
      <c r="F8" s="95" t="s">
        <v>24</v>
      </c>
      <c r="G8" s="17" t="s">
        <v>25</v>
      </c>
      <c r="H8" s="17" t="s">
        <v>26</v>
      </c>
      <c r="I8" s="17" t="s">
        <v>27</v>
      </c>
      <c r="J8" s="17" t="s">
        <v>28</v>
      </c>
      <c r="K8" s="25">
        <v>7</v>
      </c>
    </row>
    <row r="9" spans="1:11" ht="19.5" customHeight="1">
      <c r="A9" s="120" t="s">
        <v>9</v>
      </c>
      <c r="B9" s="119" t="s">
        <v>9</v>
      </c>
      <c r="C9" s="119" t="s">
        <v>9</v>
      </c>
      <c r="D9" s="18" t="s">
        <v>29</v>
      </c>
      <c r="E9" s="96">
        <f ca="1">SUM(E9:E21)</f>
        <v>3289.05</v>
      </c>
      <c r="F9" s="96">
        <f ca="1">SUM(F9:F21)</f>
        <v>3289.05</v>
      </c>
      <c r="G9" s="12" t="s">
        <v>9</v>
      </c>
      <c r="H9" s="12" t="s">
        <v>9</v>
      </c>
      <c r="I9" s="12" t="s">
        <v>9</v>
      </c>
      <c r="J9" s="12" t="s">
        <v>9</v>
      </c>
      <c r="K9" s="26"/>
    </row>
    <row r="10" spans="1:11" ht="19.5" customHeight="1">
      <c r="A10" s="102">
        <v>2080501</v>
      </c>
      <c r="B10" s="103"/>
      <c r="C10" s="104"/>
      <c r="D10" s="92" t="s">
        <v>208</v>
      </c>
      <c r="E10" s="93">
        <v>89.26</v>
      </c>
      <c r="F10" s="93">
        <v>89.26</v>
      </c>
      <c r="G10" s="12" t="s">
        <v>9</v>
      </c>
      <c r="H10" s="12" t="s">
        <v>9</v>
      </c>
      <c r="I10" s="12" t="s">
        <v>9</v>
      </c>
      <c r="J10" s="12" t="s">
        <v>9</v>
      </c>
      <c r="K10" s="26"/>
    </row>
    <row r="11" spans="1:11" ht="19.5" customHeight="1">
      <c r="A11" s="102">
        <v>2080505</v>
      </c>
      <c r="B11" s="103"/>
      <c r="C11" s="104"/>
      <c r="D11" s="92" t="s">
        <v>209</v>
      </c>
      <c r="E11" s="93">
        <v>133.78</v>
      </c>
      <c r="F11" s="93">
        <v>133.78</v>
      </c>
      <c r="G11" s="13" t="s">
        <v>9</v>
      </c>
      <c r="H11" s="13" t="s">
        <v>9</v>
      </c>
      <c r="I11" s="13" t="s">
        <v>9</v>
      </c>
      <c r="J11" s="13" t="s">
        <v>9</v>
      </c>
      <c r="K11" s="27"/>
    </row>
    <row r="12" spans="1:11" ht="19.5" customHeight="1">
      <c r="A12" s="102">
        <v>2080506</v>
      </c>
      <c r="B12" s="103"/>
      <c r="C12" s="104"/>
      <c r="D12" s="92" t="s">
        <v>210</v>
      </c>
      <c r="E12" s="93">
        <v>196.51</v>
      </c>
      <c r="F12" s="93">
        <v>196.51</v>
      </c>
      <c r="G12" s="13" t="s">
        <v>9</v>
      </c>
      <c r="H12" s="13" t="s">
        <v>9</v>
      </c>
      <c r="I12" s="13" t="s">
        <v>9</v>
      </c>
      <c r="J12" s="13" t="s">
        <v>9</v>
      </c>
      <c r="K12" s="27"/>
    </row>
    <row r="13" spans="1:11" ht="19.5" customHeight="1">
      <c r="A13" s="102">
        <v>2082701</v>
      </c>
      <c r="B13" s="103"/>
      <c r="C13" s="104"/>
      <c r="D13" s="92" t="s">
        <v>211</v>
      </c>
      <c r="E13" s="93">
        <v>3.5</v>
      </c>
      <c r="F13" s="93">
        <v>3.5</v>
      </c>
      <c r="G13" s="13" t="s">
        <v>9</v>
      </c>
      <c r="H13" s="13" t="s">
        <v>9</v>
      </c>
      <c r="I13" s="13" t="s">
        <v>9</v>
      </c>
      <c r="J13" s="13" t="s">
        <v>9</v>
      </c>
      <c r="K13" s="27"/>
    </row>
    <row r="14" spans="1:11" ht="19.5" customHeight="1">
      <c r="A14" s="102">
        <v>2082702</v>
      </c>
      <c r="B14" s="103"/>
      <c r="C14" s="104"/>
      <c r="D14" s="92" t="s">
        <v>205</v>
      </c>
      <c r="E14" s="93">
        <v>1.77</v>
      </c>
      <c r="F14" s="93">
        <v>1.77</v>
      </c>
      <c r="G14" s="13" t="s">
        <v>9</v>
      </c>
      <c r="H14" s="13" t="s">
        <v>9</v>
      </c>
      <c r="I14" s="13" t="s">
        <v>9</v>
      </c>
      <c r="J14" s="13" t="s">
        <v>9</v>
      </c>
      <c r="K14" s="27"/>
    </row>
    <row r="15" spans="1:11" ht="19.5" customHeight="1">
      <c r="A15" s="102">
        <v>2082703</v>
      </c>
      <c r="B15" s="103"/>
      <c r="C15" s="104"/>
      <c r="D15" s="92" t="s">
        <v>206</v>
      </c>
      <c r="E15" s="93">
        <v>7.06</v>
      </c>
      <c r="F15" s="93">
        <v>7.06</v>
      </c>
      <c r="G15" s="13" t="s">
        <v>9</v>
      </c>
      <c r="H15" s="13" t="s">
        <v>9</v>
      </c>
      <c r="I15" s="13" t="s">
        <v>9</v>
      </c>
      <c r="J15" s="13" t="s">
        <v>9</v>
      </c>
      <c r="K15" s="27"/>
    </row>
    <row r="16" spans="1:11" ht="19.5" customHeight="1">
      <c r="A16" s="102">
        <v>2101101</v>
      </c>
      <c r="B16" s="103"/>
      <c r="C16" s="104"/>
      <c r="D16" s="92" t="s">
        <v>207</v>
      </c>
      <c r="E16" s="93">
        <v>83.98</v>
      </c>
      <c r="F16" s="93">
        <v>83.98</v>
      </c>
      <c r="G16" s="13" t="s">
        <v>9</v>
      </c>
      <c r="H16" s="13" t="s">
        <v>9</v>
      </c>
      <c r="I16" s="13" t="s">
        <v>9</v>
      </c>
      <c r="J16" s="13" t="s">
        <v>9</v>
      </c>
      <c r="K16" s="27"/>
    </row>
    <row r="17" spans="1:11" ht="19.5" customHeight="1">
      <c r="A17" s="105" t="s">
        <v>195</v>
      </c>
      <c r="B17" s="106"/>
      <c r="C17" s="107"/>
      <c r="D17" s="78" t="s">
        <v>212</v>
      </c>
      <c r="E17" s="93">
        <v>30.81</v>
      </c>
      <c r="F17" s="93">
        <v>30.81</v>
      </c>
      <c r="G17" s="13" t="s">
        <v>9</v>
      </c>
      <c r="H17" s="13" t="s">
        <v>9</v>
      </c>
      <c r="I17" s="13" t="s">
        <v>9</v>
      </c>
      <c r="J17" s="13" t="s">
        <v>9</v>
      </c>
      <c r="K17" s="27"/>
    </row>
    <row r="18" spans="1:11" ht="19.5" customHeight="1">
      <c r="A18" s="105" t="s">
        <v>213</v>
      </c>
      <c r="B18" s="106"/>
      <c r="C18" s="107"/>
      <c r="D18" s="78" t="s">
        <v>214</v>
      </c>
      <c r="E18" s="93">
        <v>1082.3800000000001</v>
      </c>
      <c r="F18" s="93">
        <v>1082.3800000000001</v>
      </c>
      <c r="G18" s="13" t="s">
        <v>9</v>
      </c>
      <c r="H18" s="13" t="s">
        <v>9</v>
      </c>
      <c r="I18" s="13" t="s">
        <v>9</v>
      </c>
      <c r="J18" s="13" t="s">
        <v>9</v>
      </c>
      <c r="K18" s="27"/>
    </row>
    <row r="19" spans="1:11" ht="19.5" customHeight="1">
      <c r="A19" s="105" t="s">
        <v>194</v>
      </c>
      <c r="B19" s="106"/>
      <c r="C19" s="107"/>
      <c r="D19" s="78" t="s">
        <v>196</v>
      </c>
      <c r="E19" s="79">
        <v>1510</v>
      </c>
      <c r="F19" s="79">
        <v>1510</v>
      </c>
      <c r="G19" s="28" t="s">
        <v>9</v>
      </c>
      <c r="H19" s="28" t="s">
        <v>9</v>
      </c>
      <c r="I19" s="28" t="s">
        <v>9</v>
      </c>
      <c r="J19" s="28" t="s">
        <v>9</v>
      </c>
      <c r="K19" s="29"/>
    </row>
    <row r="20" spans="1:11" ht="15.75" customHeight="1">
      <c r="A20" s="105" t="s">
        <v>197</v>
      </c>
      <c r="B20" s="106"/>
      <c r="C20" s="107"/>
      <c r="D20" s="38" t="s">
        <v>199</v>
      </c>
      <c r="E20" s="79">
        <v>50</v>
      </c>
      <c r="F20" s="79">
        <v>50</v>
      </c>
      <c r="G20" s="89"/>
      <c r="H20" s="89"/>
      <c r="I20" s="89"/>
      <c r="J20" s="89"/>
      <c r="K20" s="89"/>
    </row>
    <row r="21" spans="1:11">
      <c r="A21" s="105" t="s">
        <v>198</v>
      </c>
      <c r="B21" s="106"/>
      <c r="C21" s="107"/>
      <c r="D21" s="38" t="s">
        <v>200</v>
      </c>
      <c r="E21" s="79">
        <v>100</v>
      </c>
      <c r="F21" s="79">
        <v>100</v>
      </c>
      <c r="G21" s="89"/>
      <c r="H21" s="89"/>
      <c r="I21" s="89"/>
      <c r="J21" s="89"/>
      <c r="K21" s="89"/>
    </row>
  </sheetData>
  <mergeCells count="28">
    <mergeCell ref="A20:C20"/>
    <mergeCell ref="A21:C21"/>
    <mergeCell ref="J4:J7"/>
    <mergeCell ref="A5:C7"/>
    <mergeCell ref="D5:D7"/>
    <mergeCell ref="A8:A9"/>
    <mergeCell ref="B8:B9"/>
    <mergeCell ref="C8:C9"/>
    <mergeCell ref="A3:D3"/>
    <mergeCell ref="K4:K7"/>
    <mergeCell ref="A11:C11"/>
    <mergeCell ref="A2:K2"/>
    <mergeCell ref="A4:D4"/>
    <mergeCell ref="E4:E7"/>
    <mergeCell ref="F4:F7"/>
    <mergeCell ref="G4:G7"/>
    <mergeCell ref="H4:H7"/>
    <mergeCell ref="I4:I7"/>
    <mergeCell ref="A1:K1"/>
    <mergeCell ref="A10:C10"/>
    <mergeCell ref="A18:C18"/>
    <mergeCell ref="A19:C19"/>
    <mergeCell ref="A12:C12"/>
    <mergeCell ref="A13:C13"/>
    <mergeCell ref="A14:C14"/>
    <mergeCell ref="A15:C15"/>
    <mergeCell ref="A16:C16"/>
    <mergeCell ref="A17:C17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A3" sqref="A3:D3"/>
    </sheetView>
  </sheetViews>
  <sheetFormatPr defaultRowHeight="13.5"/>
  <cols>
    <col min="1" max="1" width="3.375" customWidth="1"/>
    <col min="2" max="2" width="4.125" customWidth="1"/>
    <col min="3" max="3" width="4.875" customWidth="1"/>
    <col min="4" max="4" width="31.875" customWidth="1"/>
    <col min="5" max="5" width="15.25" customWidth="1"/>
    <col min="6" max="6" width="15.375" customWidth="1"/>
    <col min="7" max="7" width="15.125" customWidth="1"/>
  </cols>
  <sheetData>
    <row r="1" spans="1:11" ht="37.5" customHeight="1">
      <c r="A1" s="100" t="s">
        <v>92</v>
      </c>
      <c r="B1" s="100"/>
      <c r="C1" s="100"/>
      <c r="D1" s="100"/>
      <c r="E1" s="100"/>
      <c r="F1" s="100"/>
      <c r="G1" s="100"/>
      <c r="H1" s="55"/>
      <c r="I1" s="55"/>
      <c r="J1" s="55"/>
      <c r="K1" s="55"/>
    </row>
    <row r="2" spans="1:11" ht="36.75" customHeight="1">
      <c r="A2" s="123" t="s">
        <v>105</v>
      </c>
      <c r="B2" s="123"/>
      <c r="C2" s="123"/>
      <c r="D2" s="123"/>
      <c r="E2" s="123"/>
      <c r="F2" s="123"/>
      <c r="G2" s="123"/>
    </row>
    <row r="3" spans="1:11" ht="19.5" customHeight="1">
      <c r="A3" s="108" t="s">
        <v>192</v>
      </c>
      <c r="B3" s="109"/>
      <c r="C3" s="109"/>
      <c r="D3" s="109"/>
      <c r="E3" s="14"/>
      <c r="F3" s="9"/>
      <c r="G3" s="11" t="s">
        <v>58</v>
      </c>
    </row>
    <row r="4" spans="1:11" ht="19.5" customHeight="1">
      <c r="A4" s="121" t="s">
        <v>8</v>
      </c>
      <c r="B4" s="121" t="s">
        <v>9</v>
      </c>
      <c r="C4" s="121" t="s">
        <v>9</v>
      </c>
      <c r="D4" s="121" t="s">
        <v>9</v>
      </c>
      <c r="E4" s="122" t="s">
        <v>59</v>
      </c>
      <c r="F4" s="122" t="s">
        <v>60</v>
      </c>
      <c r="G4" s="124" t="s">
        <v>61</v>
      </c>
    </row>
    <row r="5" spans="1:11" ht="19.5" customHeight="1">
      <c r="A5" s="122" t="s">
        <v>16</v>
      </c>
      <c r="B5" s="122" t="s">
        <v>9</v>
      </c>
      <c r="C5" s="122" t="s">
        <v>9</v>
      </c>
      <c r="D5" s="121" t="s">
        <v>17</v>
      </c>
      <c r="E5" s="122" t="s">
        <v>9</v>
      </c>
      <c r="F5" s="122" t="s">
        <v>9</v>
      </c>
      <c r="G5" s="124"/>
    </row>
    <row r="6" spans="1:11" ht="19.5" customHeight="1">
      <c r="A6" s="122" t="s">
        <v>9</v>
      </c>
      <c r="B6" s="122" t="s">
        <v>9</v>
      </c>
      <c r="C6" s="122" t="s">
        <v>9</v>
      </c>
      <c r="D6" s="121" t="s">
        <v>9</v>
      </c>
      <c r="E6" s="122" t="s">
        <v>9</v>
      </c>
      <c r="F6" s="122" t="s">
        <v>9</v>
      </c>
      <c r="G6" s="124"/>
    </row>
    <row r="7" spans="1:11" ht="19.5" customHeight="1">
      <c r="A7" s="121" t="s">
        <v>19</v>
      </c>
      <c r="B7" s="121" t="s">
        <v>20</v>
      </c>
      <c r="C7" s="121" t="s">
        <v>21</v>
      </c>
      <c r="D7" s="44" t="s">
        <v>22</v>
      </c>
      <c r="E7" s="45" t="s">
        <v>23</v>
      </c>
      <c r="F7" s="45" t="s">
        <v>24</v>
      </c>
      <c r="G7" s="45">
        <v>3</v>
      </c>
    </row>
    <row r="8" spans="1:11" ht="19.5" customHeight="1">
      <c r="A8" s="121" t="s">
        <v>9</v>
      </c>
      <c r="B8" s="121" t="s">
        <v>9</v>
      </c>
      <c r="C8" s="121" t="s">
        <v>9</v>
      </c>
      <c r="D8" s="44" t="s">
        <v>29</v>
      </c>
      <c r="E8" s="94">
        <f ca="1">SUM(E8:E20)</f>
        <v>3289.05</v>
      </c>
      <c r="F8" s="90">
        <f ca="1">SUM(F8:F20)</f>
        <v>1629.0500000000002</v>
      </c>
      <c r="G8" s="91">
        <f>SUM(G9:G20)</f>
        <v>1660</v>
      </c>
    </row>
    <row r="9" spans="1:11" ht="19.5" customHeight="1">
      <c r="A9" s="102">
        <v>2080501</v>
      </c>
      <c r="B9" s="103"/>
      <c r="C9" s="104"/>
      <c r="D9" s="92" t="s">
        <v>208</v>
      </c>
      <c r="E9" s="46">
        <f>F9+G9</f>
        <v>89.26</v>
      </c>
      <c r="F9" s="82">
        <v>89.26</v>
      </c>
      <c r="G9" s="79">
        <v>0</v>
      </c>
    </row>
    <row r="10" spans="1:11" ht="19.5" customHeight="1">
      <c r="A10" s="102">
        <v>2080505</v>
      </c>
      <c r="B10" s="103"/>
      <c r="C10" s="104"/>
      <c r="D10" s="92" t="s">
        <v>209</v>
      </c>
      <c r="E10" s="46">
        <f t="shared" ref="E10:E20" si="0">F10+G10</f>
        <v>133.78</v>
      </c>
      <c r="F10" s="82">
        <v>133.78</v>
      </c>
      <c r="G10" s="79">
        <v>0</v>
      </c>
    </row>
    <row r="11" spans="1:11" ht="19.5" customHeight="1">
      <c r="A11" s="102">
        <v>2080506</v>
      </c>
      <c r="B11" s="103"/>
      <c r="C11" s="104"/>
      <c r="D11" s="92" t="s">
        <v>210</v>
      </c>
      <c r="E11" s="46">
        <f t="shared" si="0"/>
        <v>196.51</v>
      </c>
      <c r="F11" s="82">
        <v>196.51</v>
      </c>
      <c r="G11" s="79">
        <v>0</v>
      </c>
    </row>
    <row r="12" spans="1:11" ht="19.5" customHeight="1">
      <c r="A12" s="102">
        <v>2082701</v>
      </c>
      <c r="B12" s="103"/>
      <c r="C12" s="104"/>
      <c r="D12" s="92" t="s">
        <v>211</v>
      </c>
      <c r="E12" s="46">
        <f t="shared" si="0"/>
        <v>3.5</v>
      </c>
      <c r="F12" s="82">
        <v>3.5</v>
      </c>
      <c r="G12" s="79">
        <v>0</v>
      </c>
    </row>
    <row r="13" spans="1:11" ht="19.5" customHeight="1">
      <c r="A13" s="102">
        <v>2082702</v>
      </c>
      <c r="B13" s="103"/>
      <c r="C13" s="104"/>
      <c r="D13" s="92" t="s">
        <v>205</v>
      </c>
      <c r="E13" s="46">
        <f t="shared" si="0"/>
        <v>1.77</v>
      </c>
      <c r="F13" s="82">
        <v>1.77</v>
      </c>
      <c r="G13" s="79">
        <v>0</v>
      </c>
    </row>
    <row r="14" spans="1:11" ht="19.5" customHeight="1">
      <c r="A14" s="102">
        <v>2082703</v>
      </c>
      <c r="B14" s="103"/>
      <c r="C14" s="104"/>
      <c r="D14" s="92" t="s">
        <v>206</v>
      </c>
      <c r="E14" s="46">
        <f t="shared" si="0"/>
        <v>7.06</v>
      </c>
      <c r="F14" s="82">
        <v>7.06</v>
      </c>
      <c r="G14" s="79">
        <v>0</v>
      </c>
    </row>
    <row r="15" spans="1:11" ht="19.5" customHeight="1">
      <c r="A15" s="102">
        <v>2101101</v>
      </c>
      <c r="B15" s="103"/>
      <c r="C15" s="104"/>
      <c r="D15" s="92" t="s">
        <v>207</v>
      </c>
      <c r="E15" s="46">
        <f t="shared" si="0"/>
        <v>83.98</v>
      </c>
      <c r="F15" s="82">
        <v>83.98</v>
      </c>
      <c r="G15" s="79">
        <v>0</v>
      </c>
    </row>
    <row r="16" spans="1:11" ht="19.5" customHeight="1">
      <c r="A16" s="105" t="s">
        <v>195</v>
      </c>
      <c r="B16" s="106"/>
      <c r="C16" s="107"/>
      <c r="D16" s="78" t="s">
        <v>212</v>
      </c>
      <c r="E16" s="46">
        <f t="shared" si="0"/>
        <v>30.81</v>
      </c>
      <c r="F16" s="82">
        <v>30.81</v>
      </c>
      <c r="G16" s="79">
        <v>0</v>
      </c>
    </row>
    <row r="17" spans="1:7" ht="19.5" customHeight="1">
      <c r="A17" s="105" t="s">
        <v>213</v>
      </c>
      <c r="B17" s="106"/>
      <c r="C17" s="107"/>
      <c r="D17" s="78" t="s">
        <v>214</v>
      </c>
      <c r="E17" s="46">
        <f t="shared" si="0"/>
        <v>1082.3800000000001</v>
      </c>
      <c r="F17" s="82">
        <v>1082.3800000000001</v>
      </c>
      <c r="G17" s="79">
        <v>0</v>
      </c>
    </row>
    <row r="18" spans="1:7" ht="14.25">
      <c r="A18" s="105" t="s">
        <v>194</v>
      </c>
      <c r="B18" s="106"/>
      <c r="C18" s="107"/>
      <c r="D18" s="78" t="s">
        <v>196</v>
      </c>
      <c r="E18" s="46">
        <f t="shared" si="0"/>
        <v>1510</v>
      </c>
      <c r="F18" s="82">
        <v>0</v>
      </c>
      <c r="G18" s="79">
        <v>1510</v>
      </c>
    </row>
    <row r="19" spans="1:7" ht="14.25">
      <c r="A19" s="105" t="s">
        <v>197</v>
      </c>
      <c r="B19" s="106"/>
      <c r="C19" s="107"/>
      <c r="D19" s="38" t="s">
        <v>199</v>
      </c>
      <c r="E19" s="46">
        <f t="shared" si="0"/>
        <v>50</v>
      </c>
      <c r="F19" s="82">
        <v>0</v>
      </c>
      <c r="G19" s="79">
        <v>50</v>
      </c>
    </row>
    <row r="20" spans="1:7" ht="14.25">
      <c r="A20" s="105" t="s">
        <v>198</v>
      </c>
      <c r="B20" s="106"/>
      <c r="C20" s="107"/>
      <c r="D20" s="38" t="s">
        <v>200</v>
      </c>
      <c r="E20" s="46">
        <f t="shared" si="0"/>
        <v>100</v>
      </c>
      <c r="F20" s="82">
        <v>0</v>
      </c>
      <c r="G20" s="79">
        <v>100</v>
      </c>
    </row>
  </sheetData>
  <mergeCells count="24">
    <mergeCell ref="A18:C18"/>
    <mergeCell ref="A19:C19"/>
    <mergeCell ref="A20:C20"/>
    <mergeCell ref="G4:G6"/>
    <mergeCell ref="A5:C6"/>
    <mergeCell ref="D5:D6"/>
    <mergeCell ref="A10:C10"/>
    <mergeCell ref="A15:C15"/>
    <mergeCell ref="A1:G1"/>
    <mergeCell ref="A12:C12"/>
    <mergeCell ref="A13:C13"/>
    <mergeCell ref="A3:D3"/>
    <mergeCell ref="A7:A8"/>
    <mergeCell ref="A16:C16"/>
    <mergeCell ref="A2:G2"/>
    <mergeCell ref="E4:E6"/>
    <mergeCell ref="A17:C17"/>
    <mergeCell ref="A11:C11"/>
    <mergeCell ref="A14:C14"/>
    <mergeCell ref="A4:D4"/>
    <mergeCell ref="F4:F6"/>
    <mergeCell ref="B7:B8"/>
    <mergeCell ref="C7:C8"/>
    <mergeCell ref="A9:C9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workbookViewId="0">
      <selection activeCell="E24" sqref="E24"/>
    </sheetView>
  </sheetViews>
  <sheetFormatPr defaultColWidth="14" defaultRowHeight="12.75"/>
  <cols>
    <col min="1" max="1" width="25.875" style="15" customWidth="1"/>
    <col min="2" max="2" width="10.375" style="15" customWidth="1"/>
    <col min="3" max="3" width="25.375" style="15" customWidth="1"/>
    <col min="4" max="4" width="8.375" style="15" customWidth="1"/>
    <col min="5" max="5" width="11.875" style="15" customWidth="1"/>
    <col min="6" max="6" width="12.625" style="15" customWidth="1"/>
    <col min="7" max="248" width="9" style="15" customWidth="1"/>
    <col min="249" max="249" width="27.25" style="15" customWidth="1"/>
    <col min="250" max="250" width="4.75" style="15" customWidth="1"/>
    <col min="251" max="251" width="14" style="15" customWidth="1"/>
    <col min="252" max="252" width="25.75" style="15" customWidth="1"/>
    <col min="253" max="253" width="4.75" style="15" customWidth="1"/>
    <col min="254" max="16384" width="14" style="15"/>
  </cols>
  <sheetData>
    <row r="1" spans="1:6" ht="27" customHeight="1">
      <c r="A1" s="127" t="s">
        <v>93</v>
      </c>
      <c r="B1" s="127"/>
      <c r="C1" s="127"/>
      <c r="D1" s="127"/>
      <c r="E1" s="127"/>
      <c r="F1" s="127"/>
    </row>
    <row r="2" spans="1:6" ht="44.25" customHeight="1">
      <c r="A2" s="128" t="s">
        <v>106</v>
      </c>
      <c r="B2" s="128"/>
      <c r="C2" s="128"/>
      <c r="D2" s="128"/>
      <c r="E2" s="128"/>
      <c r="F2" s="128"/>
    </row>
    <row r="4" spans="1:6" ht="15">
      <c r="A4" s="129" t="s">
        <v>191</v>
      </c>
      <c r="B4" s="130"/>
      <c r="E4" s="131" t="s">
        <v>58</v>
      </c>
      <c r="F4" s="131"/>
    </row>
    <row r="5" spans="1:6" ht="21.75" customHeight="1">
      <c r="A5" s="126" t="s">
        <v>30</v>
      </c>
      <c r="B5" s="126" t="s">
        <v>9</v>
      </c>
      <c r="C5" s="126" t="s">
        <v>31</v>
      </c>
      <c r="D5" s="126" t="s">
        <v>9</v>
      </c>
      <c r="E5" s="126" t="s">
        <v>9</v>
      </c>
      <c r="F5" s="126" t="s">
        <v>9</v>
      </c>
    </row>
    <row r="6" spans="1:6" ht="18" customHeight="1">
      <c r="A6" s="125" t="s">
        <v>3</v>
      </c>
      <c r="B6" s="125" t="s">
        <v>32</v>
      </c>
      <c r="C6" s="125" t="s">
        <v>33</v>
      </c>
      <c r="D6" s="126" t="s">
        <v>32</v>
      </c>
      <c r="E6" s="126" t="s">
        <v>9</v>
      </c>
      <c r="F6" s="126" t="s">
        <v>9</v>
      </c>
    </row>
    <row r="7" spans="1:6" ht="35.25" customHeight="1">
      <c r="A7" s="125" t="s">
        <v>9</v>
      </c>
      <c r="B7" s="125" t="s">
        <v>9</v>
      </c>
      <c r="C7" s="125" t="s">
        <v>9</v>
      </c>
      <c r="D7" s="47" t="s">
        <v>18</v>
      </c>
      <c r="E7" s="48" t="s">
        <v>34</v>
      </c>
      <c r="F7" s="48" t="s">
        <v>35</v>
      </c>
    </row>
    <row r="8" spans="1:6" ht="18" customHeight="1">
      <c r="A8" s="47" t="s">
        <v>36</v>
      </c>
      <c r="B8" s="47" t="s">
        <v>23</v>
      </c>
      <c r="C8" s="47" t="s">
        <v>36</v>
      </c>
      <c r="D8" s="47">
        <v>2</v>
      </c>
      <c r="E8" s="47">
        <v>3</v>
      </c>
      <c r="F8" s="47">
        <v>4</v>
      </c>
    </row>
    <row r="9" spans="1:6" ht="18" customHeight="1">
      <c r="A9" s="49" t="s">
        <v>37</v>
      </c>
      <c r="B9" s="50">
        <v>3289.05</v>
      </c>
      <c r="C9" s="51" t="s">
        <v>38</v>
      </c>
      <c r="D9" s="52"/>
      <c r="E9" s="52"/>
      <c r="F9" s="52" t="s">
        <v>9</v>
      </c>
    </row>
    <row r="10" spans="1:6" ht="18" customHeight="1">
      <c r="A10" s="49" t="s">
        <v>39</v>
      </c>
      <c r="B10" s="52">
        <v>0</v>
      </c>
      <c r="C10" s="51" t="s">
        <v>85</v>
      </c>
      <c r="D10" s="52" t="s">
        <v>9</v>
      </c>
      <c r="E10" s="52" t="s">
        <v>9</v>
      </c>
      <c r="F10" s="52" t="s">
        <v>9</v>
      </c>
    </row>
    <row r="11" spans="1:6" ht="18" customHeight="1">
      <c r="A11" s="49" t="s">
        <v>9</v>
      </c>
      <c r="B11" s="52" t="s">
        <v>9</v>
      </c>
      <c r="C11" s="51" t="s">
        <v>86</v>
      </c>
      <c r="D11" s="52" t="s">
        <v>9</v>
      </c>
      <c r="E11" s="52" t="s">
        <v>9</v>
      </c>
      <c r="F11" s="52" t="s">
        <v>9</v>
      </c>
    </row>
    <row r="12" spans="1:6" ht="18" customHeight="1">
      <c r="A12" s="49" t="s">
        <v>9</v>
      </c>
      <c r="B12" s="52" t="s">
        <v>9</v>
      </c>
      <c r="C12" s="51" t="s">
        <v>87</v>
      </c>
      <c r="D12" s="52" t="s">
        <v>9</v>
      </c>
      <c r="E12" s="52" t="s">
        <v>9</v>
      </c>
      <c r="F12" s="52" t="s">
        <v>9</v>
      </c>
    </row>
    <row r="13" spans="1:6" ht="18" customHeight="1">
      <c r="A13" s="49" t="s">
        <v>9</v>
      </c>
      <c r="B13" s="52" t="s">
        <v>9</v>
      </c>
      <c r="C13" s="51" t="s">
        <v>88</v>
      </c>
      <c r="D13" s="52"/>
      <c r="E13" s="52"/>
      <c r="F13" s="52" t="s">
        <v>9</v>
      </c>
    </row>
    <row r="14" spans="1:6" ht="18" customHeight="1">
      <c r="A14" s="49" t="s">
        <v>9</v>
      </c>
      <c r="B14" s="52" t="s">
        <v>9</v>
      </c>
      <c r="C14" s="51" t="s">
        <v>89</v>
      </c>
      <c r="D14" s="52"/>
      <c r="E14" s="52"/>
      <c r="F14" s="52" t="s">
        <v>9</v>
      </c>
    </row>
    <row r="15" spans="1:6" ht="18" customHeight="1">
      <c r="A15" s="49" t="s">
        <v>9</v>
      </c>
      <c r="B15" s="52" t="s">
        <v>9</v>
      </c>
      <c r="C15" s="51" t="s">
        <v>40</v>
      </c>
      <c r="D15" s="52"/>
      <c r="E15" s="52"/>
      <c r="F15" s="52" t="s">
        <v>9</v>
      </c>
    </row>
    <row r="16" spans="1:6" ht="18" customHeight="1">
      <c r="A16" s="49" t="s">
        <v>9</v>
      </c>
      <c r="B16" s="52" t="s">
        <v>9</v>
      </c>
      <c r="C16" s="51" t="s">
        <v>41</v>
      </c>
      <c r="D16" s="50"/>
      <c r="E16" s="50">
        <v>431.88</v>
      </c>
      <c r="F16" s="52" t="s">
        <v>9</v>
      </c>
    </row>
    <row r="17" spans="1:6" ht="18" customHeight="1">
      <c r="A17" s="49" t="s">
        <v>9</v>
      </c>
      <c r="B17" s="52" t="s">
        <v>9</v>
      </c>
      <c r="C17" s="51" t="s">
        <v>42</v>
      </c>
      <c r="D17" s="52"/>
      <c r="E17" s="52">
        <v>114.79</v>
      </c>
      <c r="F17" s="52" t="s">
        <v>9</v>
      </c>
    </row>
    <row r="18" spans="1:6" ht="18" customHeight="1">
      <c r="A18" s="49" t="s">
        <v>9</v>
      </c>
      <c r="B18" s="52" t="s">
        <v>9</v>
      </c>
      <c r="C18" s="51" t="s">
        <v>43</v>
      </c>
      <c r="D18" s="52"/>
      <c r="E18" s="52"/>
      <c r="F18" s="52" t="s">
        <v>9</v>
      </c>
    </row>
    <row r="19" spans="1:6" ht="18" customHeight="1">
      <c r="A19" s="49" t="s">
        <v>9</v>
      </c>
      <c r="B19" s="52" t="s">
        <v>9</v>
      </c>
      <c r="C19" s="51" t="s">
        <v>44</v>
      </c>
      <c r="D19" s="52"/>
      <c r="E19" s="52">
        <v>2742.38</v>
      </c>
      <c r="F19" s="52" t="s">
        <v>9</v>
      </c>
    </row>
    <row r="20" spans="1:6" ht="18" customHeight="1">
      <c r="A20" s="49" t="s">
        <v>9</v>
      </c>
      <c r="B20" s="52" t="s">
        <v>9</v>
      </c>
      <c r="C20" s="51" t="s">
        <v>45</v>
      </c>
      <c r="D20" s="52"/>
      <c r="E20" s="52"/>
      <c r="F20" s="52" t="s">
        <v>9</v>
      </c>
    </row>
    <row r="21" spans="1:6" ht="18" customHeight="1">
      <c r="A21" s="49" t="s">
        <v>9</v>
      </c>
      <c r="B21" s="52" t="s">
        <v>9</v>
      </c>
      <c r="C21" s="51" t="s">
        <v>46</v>
      </c>
      <c r="D21" s="52"/>
      <c r="E21" s="52"/>
      <c r="F21" s="52" t="s">
        <v>9</v>
      </c>
    </row>
    <row r="22" spans="1:6" ht="18" customHeight="1">
      <c r="A22" s="49" t="s">
        <v>9</v>
      </c>
      <c r="B22" s="52" t="s">
        <v>9</v>
      </c>
      <c r="C22" s="51" t="s">
        <v>47</v>
      </c>
      <c r="D22" s="50"/>
      <c r="E22" s="50"/>
      <c r="F22" s="52" t="s">
        <v>9</v>
      </c>
    </row>
    <row r="23" spans="1:6" ht="18" customHeight="1">
      <c r="A23" s="49" t="s">
        <v>9</v>
      </c>
      <c r="B23" s="52" t="s">
        <v>9</v>
      </c>
      <c r="C23" s="51" t="s">
        <v>48</v>
      </c>
      <c r="D23" s="52" t="s">
        <v>9</v>
      </c>
      <c r="E23" s="52" t="s">
        <v>9</v>
      </c>
      <c r="F23" s="52" t="s">
        <v>9</v>
      </c>
    </row>
    <row r="24" spans="1:6" ht="18" customHeight="1">
      <c r="A24" s="49" t="s">
        <v>9</v>
      </c>
      <c r="B24" s="52" t="s">
        <v>9</v>
      </c>
      <c r="C24" s="51" t="s">
        <v>49</v>
      </c>
      <c r="D24" s="52" t="s">
        <v>9</v>
      </c>
      <c r="E24" s="52" t="s">
        <v>9</v>
      </c>
      <c r="F24" s="52" t="s">
        <v>9</v>
      </c>
    </row>
    <row r="25" spans="1:6" ht="18" customHeight="1">
      <c r="A25" s="49" t="s">
        <v>9</v>
      </c>
      <c r="B25" s="52" t="s">
        <v>9</v>
      </c>
      <c r="C25" s="51" t="s">
        <v>50</v>
      </c>
      <c r="D25" s="52" t="s">
        <v>9</v>
      </c>
      <c r="E25" s="52" t="s">
        <v>9</v>
      </c>
      <c r="F25" s="52" t="s">
        <v>9</v>
      </c>
    </row>
    <row r="26" spans="1:6" ht="18" customHeight="1">
      <c r="A26" s="49" t="s">
        <v>9</v>
      </c>
      <c r="B26" s="52" t="s">
        <v>9</v>
      </c>
      <c r="C26" s="51" t="s">
        <v>51</v>
      </c>
      <c r="D26" s="52" t="s">
        <v>9</v>
      </c>
      <c r="E26" s="52" t="s">
        <v>9</v>
      </c>
      <c r="F26" s="52" t="s">
        <v>9</v>
      </c>
    </row>
    <row r="27" spans="1:6" ht="18" customHeight="1">
      <c r="A27" s="49" t="s">
        <v>9</v>
      </c>
      <c r="B27" s="52" t="s">
        <v>9</v>
      </c>
      <c r="C27" s="51" t="s">
        <v>52</v>
      </c>
      <c r="D27" s="52" t="s">
        <v>9</v>
      </c>
      <c r="E27" s="52" t="s">
        <v>9</v>
      </c>
      <c r="F27" s="52" t="s">
        <v>9</v>
      </c>
    </row>
    <row r="28" spans="1:6" ht="18" customHeight="1">
      <c r="A28" s="49" t="s">
        <v>9</v>
      </c>
      <c r="B28" s="52" t="s">
        <v>9</v>
      </c>
      <c r="C28" s="51" t="s">
        <v>53</v>
      </c>
      <c r="D28" s="52" t="s">
        <v>9</v>
      </c>
      <c r="E28" s="52" t="s">
        <v>9</v>
      </c>
      <c r="F28" s="52" t="s">
        <v>9</v>
      </c>
    </row>
    <row r="29" spans="1:6" ht="18" customHeight="1">
      <c r="A29" s="49" t="s">
        <v>9</v>
      </c>
      <c r="B29" s="52" t="s">
        <v>9</v>
      </c>
      <c r="C29" s="51" t="s">
        <v>5</v>
      </c>
      <c r="D29" s="52" t="s">
        <v>9</v>
      </c>
      <c r="E29" s="52" t="s">
        <v>9</v>
      </c>
      <c r="F29" s="52" t="s">
        <v>9</v>
      </c>
    </row>
    <row r="30" spans="1:6" ht="18" customHeight="1">
      <c r="A30" s="53" t="s">
        <v>6</v>
      </c>
      <c r="B30" s="50">
        <v>3289.05</v>
      </c>
      <c r="C30" s="53" t="s">
        <v>7</v>
      </c>
      <c r="D30" s="50"/>
      <c r="E30" s="50">
        <f>E19+E17+E16</f>
        <v>3289.05</v>
      </c>
      <c r="F30" s="52" t="s">
        <v>9</v>
      </c>
    </row>
  </sheetData>
  <mergeCells count="10">
    <mergeCell ref="A6:A7"/>
    <mergeCell ref="B6:B7"/>
    <mergeCell ref="C6:C7"/>
    <mergeCell ref="D6:F6"/>
    <mergeCell ref="A1:F1"/>
    <mergeCell ref="A2:F2"/>
    <mergeCell ref="A5:B5"/>
    <mergeCell ref="C5:F5"/>
    <mergeCell ref="A4:B4"/>
    <mergeCell ref="E4:F4"/>
  </mergeCells>
  <phoneticPr fontId="2" type="noConversion"/>
  <printOptions horizontalCentered="1"/>
  <pageMargins left="0.6" right="0.70866141732283472" top="0.74803149606299213" bottom="0.74803149606299213" header="0.31496062992125984" footer="0.31496062992125984"/>
  <pageSetup paperSize="9" scale="90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workbookViewId="0">
      <selection activeCell="A3" sqref="A3:D3"/>
    </sheetView>
  </sheetViews>
  <sheetFormatPr defaultColWidth="9.375" defaultRowHeight="13.5"/>
  <cols>
    <col min="1" max="2" width="5.625" style="30" customWidth="1"/>
    <col min="3" max="3" width="3.5" style="30" customWidth="1"/>
    <col min="4" max="4" width="31" style="30" customWidth="1"/>
    <col min="5" max="5" width="12.5" style="30" customWidth="1"/>
    <col min="6" max="6" width="13.375" style="83" customWidth="1"/>
    <col min="7" max="7" width="11.75" style="35" customWidth="1"/>
    <col min="8" max="11" width="8.25" style="30" customWidth="1"/>
    <col min="12" max="12" width="10.625" style="30" customWidth="1"/>
    <col min="13" max="13" width="10.75" style="30" customWidth="1"/>
    <col min="14" max="14" width="11" style="30" customWidth="1"/>
    <col min="15" max="15" width="8.75" style="30" customWidth="1"/>
    <col min="16" max="16" width="9.25" style="30" customWidth="1"/>
    <col min="17" max="17" width="18.25" style="30" customWidth="1"/>
    <col min="18" max="18" width="8.5" style="30" customWidth="1"/>
    <col min="19" max="251" width="9" style="30" customWidth="1"/>
    <col min="252" max="254" width="2.75" style="30" customWidth="1"/>
    <col min="255" max="255" width="26.25" style="30" customWidth="1"/>
    <col min="256" max="16384" width="9.375" style="30"/>
  </cols>
  <sheetData>
    <row r="1" spans="1:7" ht="27.75" customHeight="1">
      <c r="A1" s="135" t="s">
        <v>94</v>
      </c>
      <c r="B1" s="135"/>
      <c r="C1" s="135"/>
      <c r="D1" s="135"/>
      <c r="E1" s="135"/>
      <c r="F1" s="135"/>
      <c r="G1" s="135"/>
    </row>
    <row r="2" spans="1:7" ht="33" customHeight="1">
      <c r="A2" s="136" t="s">
        <v>107</v>
      </c>
      <c r="B2" s="136"/>
      <c r="C2" s="136"/>
      <c r="D2" s="136"/>
      <c r="E2" s="136"/>
      <c r="F2" s="136"/>
      <c r="G2" s="136"/>
    </row>
    <row r="3" spans="1:7" s="15" customFormat="1" ht="15">
      <c r="A3" s="147" t="s">
        <v>191</v>
      </c>
      <c r="B3" s="147"/>
      <c r="C3" s="147"/>
      <c r="D3" s="147"/>
      <c r="F3" s="80"/>
      <c r="G3" s="41" t="s">
        <v>58</v>
      </c>
    </row>
    <row r="4" spans="1:7" s="37" customFormat="1" ht="18" customHeight="1">
      <c r="A4" s="138" t="s">
        <v>98</v>
      </c>
      <c r="B4" s="139"/>
      <c r="C4" s="140"/>
      <c r="D4" s="137" t="s">
        <v>69</v>
      </c>
      <c r="E4" s="137" t="s">
        <v>71</v>
      </c>
      <c r="F4" s="137"/>
      <c r="G4" s="137"/>
    </row>
    <row r="5" spans="1:7" s="37" customFormat="1" ht="18" customHeight="1">
      <c r="A5" s="141"/>
      <c r="B5" s="142"/>
      <c r="C5" s="143"/>
      <c r="D5" s="137"/>
      <c r="E5" s="56" t="s">
        <v>72</v>
      </c>
      <c r="F5" s="81" t="s">
        <v>73</v>
      </c>
      <c r="G5" s="57" t="s">
        <v>74</v>
      </c>
    </row>
    <row r="6" spans="1:7" ht="18" customHeight="1">
      <c r="A6" s="144"/>
      <c r="B6" s="145"/>
      <c r="C6" s="146"/>
      <c r="D6" s="56" t="s">
        <v>97</v>
      </c>
      <c r="E6" s="58">
        <v>1</v>
      </c>
      <c r="F6" s="59">
        <v>2</v>
      </c>
      <c r="G6" s="60">
        <v>3</v>
      </c>
    </row>
    <row r="7" spans="1:7" ht="18" customHeight="1">
      <c r="A7" s="56" t="s">
        <v>82</v>
      </c>
      <c r="B7" s="56" t="s">
        <v>83</v>
      </c>
      <c r="C7" s="56" t="s">
        <v>84</v>
      </c>
      <c r="D7" s="56" t="s">
        <v>70</v>
      </c>
      <c r="E7" s="79">
        <f>E8+E9+E10+E11+E12+E13+E14+E15+E16+E17+E18+E19</f>
        <v>3289.05</v>
      </c>
      <c r="F7" s="82">
        <f>F8+F9+F10+F11+F12+F13+F14+F15+F16</f>
        <v>1629.0500000000002</v>
      </c>
      <c r="G7" s="79">
        <f ca="1">SUM(G7:G19)</f>
        <v>1660</v>
      </c>
    </row>
    <row r="8" spans="1:7" ht="18" customHeight="1">
      <c r="A8" s="102">
        <v>2080501</v>
      </c>
      <c r="B8" s="103"/>
      <c r="C8" s="104"/>
      <c r="D8" s="92" t="s">
        <v>208</v>
      </c>
      <c r="E8" s="79">
        <f>F8+G8</f>
        <v>89.26</v>
      </c>
      <c r="F8" s="82">
        <v>89.26</v>
      </c>
      <c r="G8" s="79">
        <v>0</v>
      </c>
    </row>
    <row r="9" spans="1:7" ht="18" customHeight="1">
      <c r="A9" s="102">
        <v>2080505</v>
      </c>
      <c r="B9" s="103"/>
      <c r="C9" s="104"/>
      <c r="D9" s="92" t="s">
        <v>209</v>
      </c>
      <c r="E9" s="79">
        <f t="shared" ref="E9:E19" si="0">F9+G9</f>
        <v>133.78</v>
      </c>
      <c r="F9" s="82">
        <v>133.78</v>
      </c>
      <c r="G9" s="79">
        <v>0</v>
      </c>
    </row>
    <row r="10" spans="1:7" ht="18" customHeight="1">
      <c r="A10" s="102">
        <v>2080506</v>
      </c>
      <c r="B10" s="103"/>
      <c r="C10" s="104"/>
      <c r="D10" s="92" t="s">
        <v>210</v>
      </c>
      <c r="E10" s="79">
        <f t="shared" si="0"/>
        <v>196.51</v>
      </c>
      <c r="F10" s="82">
        <v>196.51</v>
      </c>
      <c r="G10" s="79">
        <v>0</v>
      </c>
    </row>
    <row r="11" spans="1:7" ht="18" customHeight="1">
      <c r="A11" s="102">
        <v>2082701</v>
      </c>
      <c r="B11" s="103"/>
      <c r="C11" s="104"/>
      <c r="D11" s="92" t="s">
        <v>211</v>
      </c>
      <c r="E11" s="79">
        <f t="shared" si="0"/>
        <v>3.5</v>
      </c>
      <c r="F11" s="82">
        <v>3.5</v>
      </c>
      <c r="G11" s="79">
        <v>0</v>
      </c>
    </row>
    <row r="12" spans="1:7" ht="18" customHeight="1">
      <c r="A12" s="102">
        <v>2082702</v>
      </c>
      <c r="B12" s="103"/>
      <c r="C12" s="104"/>
      <c r="D12" s="92" t="s">
        <v>205</v>
      </c>
      <c r="E12" s="79">
        <f t="shared" si="0"/>
        <v>1.77</v>
      </c>
      <c r="F12" s="82">
        <v>1.77</v>
      </c>
      <c r="G12" s="79">
        <v>0</v>
      </c>
    </row>
    <row r="13" spans="1:7" ht="18" customHeight="1">
      <c r="A13" s="102">
        <v>2082703</v>
      </c>
      <c r="B13" s="103"/>
      <c r="C13" s="104"/>
      <c r="D13" s="92" t="s">
        <v>206</v>
      </c>
      <c r="E13" s="79">
        <f t="shared" si="0"/>
        <v>7.06</v>
      </c>
      <c r="F13" s="82">
        <v>7.06</v>
      </c>
      <c r="G13" s="79">
        <v>0</v>
      </c>
    </row>
    <row r="14" spans="1:7" ht="18" customHeight="1">
      <c r="A14" s="102">
        <v>2101101</v>
      </c>
      <c r="B14" s="103"/>
      <c r="C14" s="104"/>
      <c r="D14" s="92" t="s">
        <v>207</v>
      </c>
      <c r="E14" s="79">
        <f t="shared" si="0"/>
        <v>83.98</v>
      </c>
      <c r="F14" s="82">
        <v>83.98</v>
      </c>
      <c r="G14" s="79">
        <v>0</v>
      </c>
    </row>
    <row r="15" spans="1:7" ht="18" customHeight="1">
      <c r="A15" s="105" t="s">
        <v>195</v>
      </c>
      <c r="B15" s="106"/>
      <c r="C15" s="107"/>
      <c r="D15" s="78" t="s">
        <v>212</v>
      </c>
      <c r="E15" s="79">
        <f t="shared" si="0"/>
        <v>30.81</v>
      </c>
      <c r="F15" s="82">
        <v>30.81</v>
      </c>
      <c r="G15" s="79">
        <v>0</v>
      </c>
    </row>
    <row r="16" spans="1:7" ht="18" customHeight="1">
      <c r="A16" s="105" t="s">
        <v>213</v>
      </c>
      <c r="B16" s="106"/>
      <c r="C16" s="107"/>
      <c r="D16" s="78" t="s">
        <v>214</v>
      </c>
      <c r="E16" s="79">
        <f t="shared" si="0"/>
        <v>1082.3800000000001</v>
      </c>
      <c r="F16" s="82">
        <v>1082.3800000000001</v>
      </c>
      <c r="G16" s="79">
        <v>0</v>
      </c>
    </row>
    <row r="17" spans="1:7" ht="18" customHeight="1">
      <c r="A17" s="105" t="s">
        <v>194</v>
      </c>
      <c r="B17" s="106"/>
      <c r="C17" s="107"/>
      <c r="D17" s="78" t="s">
        <v>196</v>
      </c>
      <c r="E17" s="79">
        <f t="shared" si="0"/>
        <v>1510</v>
      </c>
      <c r="F17" s="82">
        <v>0</v>
      </c>
      <c r="G17" s="79">
        <v>1510</v>
      </c>
    </row>
    <row r="18" spans="1:7" ht="18" customHeight="1">
      <c r="A18" s="105" t="s">
        <v>197</v>
      </c>
      <c r="B18" s="106"/>
      <c r="C18" s="107"/>
      <c r="D18" s="38" t="s">
        <v>199</v>
      </c>
      <c r="E18" s="79">
        <f t="shared" si="0"/>
        <v>50</v>
      </c>
      <c r="F18" s="82">
        <v>0</v>
      </c>
      <c r="G18" s="79">
        <v>50</v>
      </c>
    </row>
    <row r="19" spans="1:7" ht="18" customHeight="1">
      <c r="A19" s="105" t="s">
        <v>198</v>
      </c>
      <c r="B19" s="106"/>
      <c r="C19" s="107"/>
      <c r="D19" s="38" t="s">
        <v>200</v>
      </c>
      <c r="E19" s="79">
        <f t="shared" si="0"/>
        <v>100</v>
      </c>
      <c r="F19" s="82">
        <v>0</v>
      </c>
      <c r="G19" s="79">
        <v>100</v>
      </c>
    </row>
    <row r="20" spans="1:7" ht="18" customHeight="1">
      <c r="A20" s="132" t="s">
        <v>9</v>
      </c>
      <c r="B20" s="133"/>
      <c r="C20" s="134"/>
      <c r="D20" s="34" t="s">
        <v>9</v>
      </c>
      <c r="E20" s="31" t="s">
        <v>9</v>
      </c>
      <c r="F20" s="82" t="s">
        <v>9</v>
      </c>
      <c r="G20" s="88"/>
    </row>
    <row r="21" spans="1:7" ht="18" customHeight="1">
      <c r="A21" s="132" t="s">
        <v>9</v>
      </c>
      <c r="B21" s="133"/>
      <c r="C21" s="134"/>
      <c r="D21" s="34" t="s">
        <v>9</v>
      </c>
      <c r="E21" s="31" t="s">
        <v>9</v>
      </c>
      <c r="F21" s="82" t="s">
        <v>9</v>
      </c>
      <c r="G21" s="36"/>
    </row>
    <row r="22" spans="1:7" ht="18" customHeight="1">
      <c r="A22" s="132" t="s">
        <v>9</v>
      </c>
      <c r="B22" s="133"/>
      <c r="C22" s="134"/>
      <c r="D22" s="34" t="s">
        <v>9</v>
      </c>
      <c r="E22" s="31" t="s">
        <v>9</v>
      </c>
      <c r="F22" s="82" t="s">
        <v>9</v>
      </c>
      <c r="G22" s="36"/>
    </row>
    <row r="23" spans="1:7" ht="18" customHeight="1">
      <c r="A23" s="132" t="s">
        <v>9</v>
      </c>
      <c r="B23" s="133"/>
      <c r="C23" s="134"/>
      <c r="D23" s="34" t="s">
        <v>9</v>
      </c>
      <c r="E23" s="31" t="s">
        <v>9</v>
      </c>
      <c r="F23" s="82" t="s">
        <v>9</v>
      </c>
      <c r="G23" s="36"/>
    </row>
    <row r="24" spans="1:7" ht="18" customHeight="1">
      <c r="A24" s="132" t="s">
        <v>9</v>
      </c>
      <c r="B24" s="133"/>
      <c r="C24" s="134"/>
      <c r="D24" s="34" t="s">
        <v>9</v>
      </c>
      <c r="E24" s="31" t="s">
        <v>9</v>
      </c>
      <c r="F24" s="82" t="s">
        <v>9</v>
      </c>
      <c r="G24" s="36"/>
    </row>
    <row r="25" spans="1:7" ht="18" customHeight="1">
      <c r="A25" s="132" t="s">
        <v>9</v>
      </c>
      <c r="B25" s="133"/>
      <c r="C25" s="134"/>
      <c r="D25" s="34" t="s">
        <v>9</v>
      </c>
      <c r="E25" s="31" t="s">
        <v>9</v>
      </c>
      <c r="F25" s="82" t="s">
        <v>9</v>
      </c>
      <c r="G25" s="36"/>
    </row>
    <row r="26" spans="1:7" ht="18" customHeight="1">
      <c r="A26" s="132" t="s">
        <v>9</v>
      </c>
      <c r="B26" s="133"/>
      <c r="C26" s="134"/>
      <c r="D26" s="34" t="s">
        <v>9</v>
      </c>
      <c r="E26" s="31" t="s">
        <v>9</v>
      </c>
      <c r="F26" s="82" t="s">
        <v>9</v>
      </c>
      <c r="G26" s="36"/>
    </row>
    <row r="27" spans="1:7" ht="18" customHeight="1">
      <c r="A27" s="132" t="s">
        <v>9</v>
      </c>
      <c r="B27" s="133"/>
      <c r="C27" s="134"/>
      <c r="D27" s="34" t="s">
        <v>9</v>
      </c>
      <c r="E27" s="31" t="s">
        <v>9</v>
      </c>
      <c r="F27" s="82" t="s">
        <v>9</v>
      </c>
      <c r="G27" s="36"/>
    </row>
    <row r="28" spans="1:7" ht="18" customHeight="1">
      <c r="A28" s="132" t="s">
        <v>9</v>
      </c>
      <c r="B28" s="133"/>
      <c r="C28" s="134"/>
      <c r="D28" s="34" t="s">
        <v>9</v>
      </c>
      <c r="E28" s="31" t="s">
        <v>9</v>
      </c>
      <c r="F28" s="82" t="s">
        <v>9</v>
      </c>
      <c r="G28" s="36"/>
    </row>
    <row r="29" spans="1:7" ht="18" customHeight="1">
      <c r="A29" s="132" t="s">
        <v>9</v>
      </c>
      <c r="B29" s="133"/>
      <c r="C29" s="134"/>
      <c r="D29" s="34" t="s">
        <v>9</v>
      </c>
      <c r="E29" s="31" t="s">
        <v>9</v>
      </c>
      <c r="F29" s="82" t="s">
        <v>9</v>
      </c>
      <c r="G29" s="36"/>
    </row>
    <row r="30" spans="1:7" ht="18" customHeight="1">
      <c r="A30" s="132" t="s">
        <v>9</v>
      </c>
      <c r="B30" s="133"/>
      <c r="C30" s="134"/>
      <c r="D30" s="34" t="s">
        <v>9</v>
      </c>
      <c r="E30" s="31" t="s">
        <v>9</v>
      </c>
      <c r="F30" s="82" t="s">
        <v>9</v>
      </c>
      <c r="G30" s="36"/>
    </row>
    <row r="31" spans="1:7" ht="18" customHeight="1"/>
    <row r="32" spans="1:7" ht="18" customHeight="1"/>
    <row r="33" ht="18" customHeight="1"/>
    <row r="34" ht="18" customHeight="1"/>
    <row r="35" ht="18" customHeight="1"/>
    <row r="36" ht="18" customHeight="1"/>
    <row r="37" ht="18" customHeight="1"/>
  </sheetData>
  <mergeCells count="29">
    <mergeCell ref="A3:D3"/>
    <mergeCell ref="A9:C9"/>
    <mergeCell ref="A12:C12"/>
    <mergeCell ref="A18:C18"/>
    <mergeCell ref="A1:G1"/>
    <mergeCell ref="A2:G2"/>
    <mergeCell ref="D4:D5"/>
    <mergeCell ref="E4:G4"/>
    <mergeCell ref="A4:C6"/>
    <mergeCell ref="A10:C10"/>
    <mergeCell ref="A11:C11"/>
    <mergeCell ref="A13:C13"/>
    <mergeCell ref="A14:C14"/>
    <mergeCell ref="A30:C30"/>
    <mergeCell ref="A24:C24"/>
    <mergeCell ref="A25:C25"/>
    <mergeCell ref="A26:C26"/>
    <mergeCell ref="A27:C27"/>
    <mergeCell ref="A28:C28"/>
    <mergeCell ref="A19:C19"/>
    <mergeCell ref="A15:C15"/>
    <mergeCell ref="A16:C16"/>
    <mergeCell ref="A17:C17"/>
    <mergeCell ref="A8:C8"/>
    <mergeCell ref="A29:C29"/>
    <mergeCell ref="A20:C20"/>
    <mergeCell ref="A21:C21"/>
    <mergeCell ref="A22:C22"/>
    <mergeCell ref="A23:C23"/>
  </mergeCells>
  <phoneticPr fontId="2" type="noConversion"/>
  <printOptions horizontalCentered="1"/>
  <pageMargins left="0.34" right="0.25" top="0.74803149606299213" bottom="0.74803149606299213" header="0.31496062992125984" footer="0.31496062992125984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workbookViewId="0">
      <selection activeCell="F9" sqref="F9"/>
    </sheetView>
  </sheetViews>
  <sheetFormatPr defaultColWidth="2.75" defaultRowHeight="12.75"/>
  <cols>
    <col min="1" max="1" width="9.25" style="15" customWidth="1"/>
    <col min="2" max="2" width="17.75" style="15" customWidth="1"/>
    <col min="3" max="3" width="8.625" style="15" customWidth="1"/>
    <col min="4" max="4" width="12.5" style="86" customWidth="1"/>
    <col min="5" max="5" width="8.625" style="15" customWidth="1"/>
    <col min="6" max="6" width="11" style="15" customWidth="1"/>
    <col min="7" max="7" width="16" style="15" customWidth="1"/>
    <col min="8" max="10" width="8.625" style="15" customWidth="1"/>
    <col min="11" max="13" width="11" style="15" customWidth="1"/>
    <col min="14" max="255" width="9" style="15" customWidth="1"/>
    <col min="256" max="16384" width="2.75" style="15"/>
  </cols>
  <sheetData>
    <row r="1" spans="1:13" ht="18.75" customHeight="1">
      <c r="A1" s="148" t="s">
        <v>96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3" ht="35.25" customHeight="1">
      <c r="A2" s="128" t="s">
        <v>108</v>
      </c>
      <c r="B2" s="128"/>
      <c r="C2" s="128"/>
      <c r="D2" s="128"/>
      <c r="E2" s="128"/>
      <c r="F2" s="128"/>
      <c r="G2" s="128"/>
      <c r="H2" s="128"/>
      <c r="I2" s="128"/>
      <c r="J2" s="128"/>
      <c r="K2" s="32"/>
      <c r="L2" s="32"/>
      <c r="M2" s="32"/>
    </row>
    <row r="4" spans="1:13" ht="22.5" customHeight="1">
      <c r="A4" s="129" t="s">
        <v>191</v>
      </c>
      <c r="B4" s="130"/>
      <c r="C4" s="130"/>
      <c r="D4" s="130"/>
      <c r="H4" s="150" t="s">
        <v>62</v>
      </c>
      <c r="I4" s="150"/>
      <c r="J4" s="150"/>
      <c r="K4" s="64"/>
    </row>
    <row r="5" spans="1:13" s="42" customFormat="1" ht="26.25" customHeight="1">
      <c r="A5" s="149" t="s">
        <v>65</v>
      </c>
      <c r="B5" s="149"/>
      <c r="C5" s="149" t="s">
        <v>66</v>
      </c>
      <c r="D5" s="149"/>
      <c r="E5" s="149"/>
      <c r="F5" s="149" t="s">
        <v>65</v>
      </c>
      <c r="G5" s="149"/>
      <c r="H5" s="149" t="s">
        <v>66</v>
      </c>
      <c r="I5" s="149"/>
      <c r="J5" s="149"/>
    </row>
    <row r="6" spans="1:13" s="42" customFormat="1" ht="39.75" customHeight="1">
      <c r="A6" s="67" t="s">
        <v>114</v>
      </c>
      <c r="B6" s="67" t="s">
        <v>17</v>
      </c>
      <c r="C6" s="67" t="s">
        <v>29</v>
      </c>
      <c r="D6" s="84" t="s">
        <v>67</v>
      </c>
      <c r="E6" s="67" t="s">
        <v>68</v>
      </c>
      <c r="F6" s="67" t="s">
        <v>114</v>
      </c>
      <c r="G6" s="67" t="s">
        <v>17</v>
      </c>
      <c r="H6" s="67" t="s">
        <v>29</v>
      </c>
      <c r="I6" s="67" t="s">
        <v>67</v>
      </c>
      <c r="J6" s="67" t="s">
        <v>68</v>
      </c>
    </row>
    <row r="7" spans="1:13" s="54" customFormat="1" ht="29.25" customHeight="1">
      <c r="A7" s="68">
        <v>301</v>
      </c>
      <c r="B7" s="68" t="s">
        <v>115</v>
      </c>
      <c r="C7" s="69"/>
      <c r="D7" s="85">
        <v>1322.17</v>
      </c>
      <c r="E7" s="69"/>
      <c r="F7" s="68">
        <v>303</v>
      </c>
      <c r="G7" s="68" t="s">
        <v>116</v>
      </c>
      <c r="H7" s="68"/>
      <c r="I7" s="68" t="s">
        <v>201</v>
      </c>
      <c r="J7" s="68"/>
    </row>
    <row r="8" spans="1:13" s="54" customFormat="1" ht="28.5" customHeight="1">
      <c r="A8" s="70" t="s">
        <v>117</v>
      </c>
      <c r="B8" s="68" t="s">
        <v>118</v>
      </c>
      <c r="C8" s="68"/>
      <c r="D8" s="85">
        <v>355.71</v>
      </c>
      <c r="E8" s="69"/>
      <c r="F8" s="70" t="s">
        <v>119</v>
      </c>
      <c r="G8" s="70" t="s">
        <v>120</v>
      </c>
      <c r="H8" s="68"/>
      <c r="I8" s="68" t="s">
        <v>202</v>
      </c>
      <c r="J8" s="68"/>
    </row>
    <row r="9" spans="1:13" s="54" customFormat="1" ht="27.75" customHeight="1">
      <c r="A9" s="70" t="s">
        <v>121</v>
      </c>
      <c r="B9" s="68" t="s">
        <v>122</v>
      </c>
      <c r="C9" s="69"/>
      <c r="D9" s="85">
        <v>508.96</v>
      </c>
      <c r="E9" s="69"/>
      <c r="F9" s="70" t="s">
        <v>123</v>
      </c>
      <c r="G9" s="70" t="s">
        <v>124</v>
      </c>
      <c r="H9" s="68"/>
      <c r="I9" s="68" t="s">
        <v>203</v>
      </c>
      <c r="J9" s="68"/>
    </row>
    <row r="10" spans="1:13" s="54" customFormat="1" ht="21.95" customHeight="1">
      <c r="A10" s="70" t="s">
        <v>125</v>
      </c>
      <c r="B10" s="70" t="s">
        <v>126</v>
      </c>
      <c r="C10" s="69"/>
      <c r="D10" s="85"/>
      <c r="E10" s="69"/>
      <c r="F10" s="70" t="s">
        <v>127</v>
      </c>
      <c r="G10" s="70" t="s">
        <v>128</v>
      </c>
      <c r="H10" s="68"/>
      <c r="I10" s="68"/>
      <c r="J10" s="68"/>
    </row>
    <row r="11" spans="1:13" s="54" customFormat="1" ht="21.95" customHeight="1">
      <c r="A11" s="70" t="s">
        <v>129</v>
      </c>
      <c r="B11" s="70" t="s">
        <v>130</v>
      </c>
      <c r="C11" s="69"/>
      <c r="D11" s="85"/>
      <c r="E11" s="69"/>
      <c r="F11" s="70" t="s">
        <v>131</v>
      </c>
      <c r="G11" s="70" t="s">
        <v>132</v>
      </c>
      <c r="H11" s="68"/>
      <c r="I11" s="68" t="s">
        <v>204</v>
      </c>
      <c r="J11" s="68"/>
    </row>
    <row r="12" spans="1:13" s="54" customFormat="1" ht="21.95" customHeight="1">
      <c r="A12" s="70" t="s">
        <v>133</v>
      </c>
      <c r="B12" s="70" t="s">
        <v>134</v>
      </c>
      <c r="C12" s="69"/>
      <c r="D12" s="85"/>
      <c r="E12" s="69"/>
      <c r="F12" s="70" t="s">
        <v>135</v>
      </c>
      <c r="G12" s="70" t="s">
        <v>136</v>
      </c>
      <c r="H12" s="68"/>
      <c r="I12" s="68"/>
      <c r="J12" s="68"/>
    </row>
    <row r="13" spans="1:13" s="54" customFormat="1" ht="33" customHeight="1">
      <c r="A13" s="70" t="s">
        <v>137</v>
      </c>
      <c r="B13" s="70" t="s">
        <v>138</v>
      </c>
      <c r="C13" s="69"/>
      <c r="D13" s="85">
        <v>133.78</v>
      </c>
      <c r="E13" s="69"/>
      <c r="F13" s="70" t="s">
        <v>139</v>
      </c>
      <c r="G13" s="70" t="s">
        <v>140</v>
      </c>
      <c r="H13" s="68"/>
      <c r="I13" s="68"/>
      <c r="J13" s="68"/>
    </row>
    <row r="14" spans="1:13" s="54" customFormat="1" ht="21.95" customHeight="1">
      <c r="A14" s="70" t="s">
        <v>141</v>
      </c>
      <c r="B14" s="70" t="s">
        <v>142</v>
      </c>
      <c r="C14" s="69"/>
      <c r="D14" s="85">
        <v>196.51</v>
      </c>
      <c r="E14" s="69"/>
      <c r="F14" s="70" t="s">
        <v>143</v>
      </c>
      <c r="G14" s="70" t="s">
        <v>144</v>
      </c>
      <c r="H14" s="68"/>
      <c r="I14" s="68"/>
      <c r="J14" s="68"/>
    </row>
    <row r="15" spans="1:13" s="54" customFormat="1" ht="30" customHeight="1">
      <c r="A15" s="70" t="s">
        <v>145</v>
      </c>
      <c r="B15" s="70" t="s">
        <v>146</v>
      </c>
      <c r="C15" s="69"/>
      <c r="D15" s="85">
        <v>114.79</v>
      </c>
      <c r="E15" s="69"/>
      <c r="F15" s="70" t="s">
        <v>147</v>
      </c>
      <c r="G15" s="70" t="s">
        <v>148</v>
      </c>
      <c r="H15" s="68"/>
      <c r="I15" s="68"/>
      <c r="J15" s="68"/>
    </row>
    <row r="16" spans="1:13" s="54" customFormat="1" ht="30" customHeight="1">
      <c r="A16" s="70" t="s">
        <v>149</v>
      </c>
      <c r="B16" s="70" t="s">
        <v>150</v>
      </c>
      <c r="C16" s="69"/>
      <c r="D16" s="85"/>
      <c r="E16" s="69"/>
      <c r="F16" s="70" t="s">
        <v>151</v>
      </c>
      <c r="G16" s="70" t="s">
        <v>152</v>
      </c>
      <c r="H16" s="68"/>
      <c r="I16" s="68"/>
      <c r="J16" s="68"/>
      <c r="M16" s="73"/>
    </row>
    <row r="17" spans="1:10" s="54" customFormat="1" ht="21.95" customHeight="1">
      <c r="A17" s="70" t="s">
        <v>153</v>
      </c>
      <c r="B17" s="70" t="s">
        <v>154</v>
      </c>
      <c r="C17" s="69"/>
      <c r="D17" s="85">
        <v>12.33</v>
      </c>
      <c r="E17" s="69"/>
      <c r="F17" s="70" t="s">
        <v>155</v>
      </c>
      <c r="G17" s="70" t="s">
        <v>156</v>
      </c>
      <c r="H17" s="68"/>
      <c r="I17" s="68"/>
      <c r="J17" s="68"/>
    </row>
    <row r="18" spans="1:10" s="54" customFormat="1" ht="30" customHeight="1">
      <c r="A18" s="70" t="s">
        <v>157</v>
      </c>
      <c r="B18" s="70" t="s">
        <v>158</v>
      </c>
      <c r="C18" s="69"/>
      <c r="D18" s="85"/>
      <c r="E18" s="69"/>
      <c r="F18" s="70"/>
      <c r="G18" s="70"/>
      <c r="H18" s="68"/>
      <c r="I18" s="68"/>
      <c r="J18" s="68"/>
    </row>
    <row r="19" spans="1:10" s="54" customFormat="1" ht="21.95" customHeight="1">
      <c r="A19" s="70" t="s">
        <v>159</v>
      </c>
      <c r="B19" s="70" t="s">
        <v>160</v>
      </c>
      <c r="C19" s="69"/>
      <c r="D19" s="85"/>
      <c r="E19" s="69"/>
      <c r="F19" s="70"/>
      <c r="G19" s="70"/>
      <c r="H19" s="68"/>
      <c r="I19" s="68"/>
      <c r="J19" s="68"/>
    </row>
    <row r="20" spans="1:10" s="54" customFormat="1" ht="21.95" customHeight="1">
      <c r="A20" s="70" t="s">
        <v>161</v>
      </c>
      <c r="B20" s="70" t="s">
        <v>162</v>
      </c>
      <c r="C20" s="69"/>
      <c r="D20" s="85">
        <v>0.09</v>
      </c>
      <c r="E20" s="69"/>
      <c r="F20" s="70"/>
      <c r="G20" s="70"/>
      <c r="H20" s="68"/>
      <c r="I20" s="68"/>
      <c r="J20" s="68"/>
    </row>
    <row r="21" spans="1:10" s="54" customFormat="1" ht="33" customHeight="1">
      <c r="A21" s="68" t="s">
        <v>163</v>
      </c>
      <c r="B21" s="68" t="s">
        <v>164</v>
      </c>
      <c r="C21" s="69"/>
      <c r="D21" s="85">
        <v>220.51</v>
      </c>
      <c r="E21" s="69"/>
      <c r="F21" s="70"/>
      <c r="G21" s="70"/>
      <c r="H21" s="68"/>
      <c r="I21" s="68"/>
      <c r="J21" s="68"/>
    </row>
    <row r="22" spans="1:10" s="54" customFormat="1" ht="21.95" customHeight="1">
      <c r="A22" s="70" t="s">
        <v>165</v>
      </c>
      <c r="B22" s="70" t="s">
        <v>166</v>
      </c>
      <c r="C22" s="69"/>
      <c r="D22" s="85">
        <v>19.11</v>
      </c>
      <c r="E22" s="69"/>
      <c r="F22" s="70"/>
      <c r="G22" s="70"/>
      <c r="H22" s="68"/>
      <c r="I22" s="68"/>
      <c r="J22" s="68"/>
    </row>
    <row r="23" spans="1:10" s="54" customFormat="1" ht="27.75" customHeight="1">
      <c r="A23" s="70" t="s">
        <v>167</v>
      </c>
      <c r="B23" s="70" t="s">
        <v>168</v>
      </c>
      <c r="C23" s="69"/>
      <c r="D23" s="85"/>
      <c r="E23" s="69"/>
      <c r="F23" s="70"/>
      <c r="G23" s="70"/>
      <c r="H23" s="68"/>
      <c r="I23" s="68"/>
      <c r="J23" s="68"/>
    </row>
    <row r="24" spans="1:10" s="54" customFormat="1" ht="22.5" customHeight="1">
      <c r="A24" s="71">
        <v>30205</v>
      </c>
      <c r="B24" s="71" t="s">
        <v>169</v>
      </c>
      <c r="C24" s="69"/>
      <c r="D24" s="85">
        <v>3.77</v>
      </c>
      <c r="E24" s="69"/>
      <c r="F24" s="70"/>
      <c r="G24" s="70"/>
      <c r="H24" s="68"/>
      <c r="I24" s="68"/>
      <c r="J24" s="68"/>
    </row>
    <row r="25" spans="1:10" s="54" customFormat="1" ht="21.95" customHeight="1">
      <c r="A25" s="71">
        <v>30206</v>
      </c>
      <c r="B25" s="71" t="s">
        <v>170</v>
      </c>
      <c r="C25" s="69"/>
      <c r="D25" s="85">
        <v>6.05</v>
      </c>
      <c r="E25" s="69"/>
      <c r="F25" s="70"/>
      <c r="G25" s="70"/>
      <c r="H25" s="68"/>
      <c r="I25" s="68"/>
      <c r="J25" s="68"/>
    </row>
    <row r="26" spans="1:10" s="54" customFormat="1" ht="21.95" customHeight="1">
      <c r="A26" s="71">
        <v>30207</v>
      </c>
      <c r="B26" s="71" t="s">
        <v>171</v>
      </c>
      <c r="C26" s="69"/>
      <c r="D26" s="85">
        <v>6.18</v>
      </c>
      <c r="E26" s="69"/>
      <c r="F26" s="70"/>
      <c r="G26" s="70"/>
      <c r="H26" s="68"/>
      <c r="I26" s="68"/>
      <c r="J26" s="68"/>
    </row>
    <row r="27" spans="1:10" s="54" customFormat="1" ht="21.95" customHeight="1">
      <c r="A27" s="71">
        <v>30208</v>
      </c>
      <c r="B27" s="71" t="s">
        <v>172</v>
      </c>
      <c r="C27" s="69"/>
      <c r="D27" s="85"/>
      <c r="E27" s="69"/>
      <c r="F27" s="70"/>
      <c r="G27" s="70"/>
      <c r="H27" s="68"/>
      <c r="I27" s="68"/>
      <c r="J27" s="68"/>
    </row>
    <row r="28" spans="1:10" s="54" customFormat="1" ht="21.95" customHeight="1">
      <c r="A28" s="71">
        <v>30209</v>
      </c>
      <c r="B28" s="71" t="s">
        <v>173</v>
      </c>
      <c r="C28" s="69"/>
      <c r="D28" s="85">
        <v>48.02</v>
      </c>
      <c r="E28" s="69"/>
      <c r="F28" s="68"/>
      <c r="G28" s="68"/>
      <c r="H28" s="68"/>
      <c r="I28" s="68"/>
      <c r="J28" s="68"/>
    </row>
    <row r="29" spans="1:10" s="54" customFormat="1" ht="21.95" customHeight="1">
      <c r="A29" s="71">
        <v>30211</v>
      </c>
      <c r="B29" s="71" t="s">
        <v>174</v>
      </c>
      <c r="C29" s="69"/>
      <c r="D29" s="85">
        <v>4.34</v>
      </c>
      <c r="E29" s="69"/>
      <c r="F29" s="68"/>
      <c r="G29" s="68"/>
      <c r="H29" s="68"/>
      <c r="I29" s="68"/>
      <c r="J29" s="68"/>
    </row>
    <row r="30" spans="1:10" s="54" customFormat="1" ht="21.95" customHeight="1">
      <c r="A30" s="71">
        <v>30212</v>
      </c>
      <c r="B30" s="71" t="s">
        <v>175</v>
      </c>
      <c r="C30" s="69"/>
      <c r="D30" s="85"/>
      <c r="E30" s="69"/>
      <c r="F30" s="68"/>
      <c r="G30" s="68"/>
      <c r="H30" s="68"/>
      <c r="I30" s="68"/>
      <c r="J30" s="68"/>
    </row>
    <row r="31" spans="1:10" s="54" customFormat="1" ht="21.95" customHeight="1">
      <c r="A31" s="71">
        <v>30213</v>
      </c>
      <c r="B31" s="71" t="s">
        <v>176</v>
      </c>
      <c r="C31" s="69"/>
      <c r="D31" s="85">
        <v>1.48</v>
      </c>
      <c r="E31" s="69"/>
      <c r="F31" s="68"/>
      <c r="G31" s="68"/>
      <c r="H31" s="68"/>
      <c r="I31" s="68"/>
      <c r="J31" s="68"/>
    </row>
    <row r="32" spans="1:10" s="54" customFormat="1" ht="21.95" customHeight="1">
      <c r="A32" s="71">
        <v>30214</v>
      </c>
      <c r="B32" s="71" t="s">
        <v>177</v>
      </c>
      <c r="C32" s="69"/>
      <c r="D32" s="85"/>
      <c r="E32" s="69"/>
      <c r="F32" s="68"/>
      <c r="G32" s="68"/>
      <c r="H32" s="68"/>
      <c r="I32" s="68"/>
      <c r="J32" s="68"/>
    </row>
    <row r="33" spans="1:10" s="54" customFormat="1" ht="21.95" customHeight="1">
      <c r="A33" s="71">
        <v>30215</v>
      </c>
      <c r="B33" s="71" t="s">
        <v>178</v>
      </c>
      <c r="C33" s="69"/>
      <c r="D33" s="85">
        <v>3.1</v>
      </c>
      <c r="E33" s="69"/>
      <c r="F33" s="72"/>
      <c r="G33" s="72"/>
      <c r="H33" s="72"/>
      <c r="I33" s="72"/>
      <c r="J33" s="72"/>
    </row>
    <row r="34" spans="1:10" s="54" customFormat="1" ht="21.95" customHeight="1">
      <c r="A34" s="71">
        <v>30216</v>
      </c>
      <c r="B34" s="71" t="s">
        <v>179</v>
      </c>
      <c r="C34" s="69"/>
      <c r="D34" s="85">
        <v>3.1</v>
      </c>
      <c r="E34" s="69"/>
      <c r="F34" s="72"/>
      <c r="G34" s="72"/>
      <c r="H34" s="72"/>
      <c r="I34" s="72"/>
      <c r="J34" s="72"/>
    </row>
    <row r="35" spans="1:10" s="54" customFormat="1" ht="21.95" customHeight="1">
      <c r="A35" s="71">
        <v>30217</v>
      </c>
      <c r="B35" s="71" t="s">
        <v>180</v>
      </c>
      <c r="C35" s="69"/>
      <c r="D35" s="85">
        <v>5.84</v>
      </c>
      <c r="E35" s="69"/>
      <c r="F35" s="72"/>
      <c r="G35" s="72"/>
      <c r="H35" s="72"/>
      <c r="I35" s="72"/>
      <c r="J35" s="72"/>
    </row>
    <row r="36" spans="1:10" s="54" customFormat="1" ht="21.95" customHeight="1">
      <c r="A36" s="71">
        <v>30218</v>
      </c>
      <c r="B36" s="71" t="s">
        <v>181</v>
      </c>
      <c r="C36" s="69"/>
      <c r="D36" s="85"/>
      <c r="E36" s="69"/>
      <c r="F36" s="72"/>
      <c r="G36" s="72"/>
      <c r="H36" s="72"/>
      <c r="I36" s="72"/>
      <c r="J36" s="72"/>
    </row>
    <row r="37" spans="1:10" s="54" customFormat="1" ht="21.95" customHeight="1">
      <c r="A37" s="71">
        <v>30225</v>
      </c>
      <c r="B37" s="71" t="s">
        <v>182</v>
      </c>
      <c r="C37" s="69"/>
      <c r="D37" s="85"/>
      <c r="E37" s="69"/>
      <c r="F37" s="72"/>
      <c r="G37" s="72"/>
      <c r="H37" s="72"/>
      <c r="I37" s="72"/>
      <c r="J37" s="72"/>
    </row>
    <row r="38" spans="1:10" s="54" customFormat="1" ht="21.95" customHeight="1">
      <c r="A38" s="71">
        <v>30226</v>
      </c>
      <c r="B38" s="71" t="s">
        <v>183</v>
      </c>
      <c r="C38" s="69"/>
      <c r="D38" s="85">
        <v>21</v>
      </c>
      <c r="E38" s="69"/>
      <c r="F38" s="72"/>
      <c r="G38" s="72"/>
      <c r="H38" s="72"/>
      <c r="I38" s="72"/>
      <c r="J38" s="72"/>
    </row>
    <row r="39" spans="1:10" s="54" customFormat="1" ht="29.25" customHeight="1">
      <c r="A39" s="71">
        <v>30227</v>
      </c>
      <c r="B39" s="71" t="s">
        <v>184</v>
      </c>
      <c r="C39" s="69"/>
      <c r="D39" s="85"/>
      <c r="E39" s="69"/>
      <c r="F39" s="72"/>
      <c r="G39" s="72"/>
      <c r="H39" s="72"/>
      <c r="I39" s="72"/>
      <c r="J39" s="72"/>
    </row>
    <row r="40" spans="1:10" s="54" customFormat="1" ht="21.95" customHeight="1">
      <c r="A40" s="71">
        <v>30228</v>
      </c>
      <c r="B40" s="71" t="s">
        <v>185</v>
      </c>
      <c r="C40" s="69"/>
      <c r="D40" s="85">
        <v>12.58</v>
      </c>
      <c r="E40" s="69"/>
      <c r="F40" s="72"/>
      <c r="G40" s="72"/>
      <c r="H40" s="72"/>
      <c r="I40" s="72"/>
      <c r="J40" s="72"/>
    </row>
    <row r="41" spans="1:10" s="54" customFormat="1" ht="27" customHeight="1">
      <c r="A41" s="71">
        <v>30229</v>
      </c>
      <c r="B41" s="71" t="s">
        <v>186</v>
      </c>
      <c r="C41" s="69"/>
      <c r="D41" s="85">
        <v>16.670000000000002</v>
      </c>
      <c r="E41" s="69"/>
      <c r="F41" s="72"/>
      <c r="G41" s="72"/>
      <c r="H41" s="72"/>
      <c r="I41" s="72"/>
      <c r="J41" s="72"/>
    </row>
    <row r="42" spans="1:10" ht="28.5">
      <c r="A42" s="71">
        <v>30231</v>
      </c>
      <c r="B42" s="71" t="s">
        <v>187</v>
      </c>
      <c r="C42" s="69"/>
      <c r="D42" s="85">
        <v>5.55</v>
      </c>
      <c r="E42" s="69"/>
      <c r="F42" s="72"/>
      <c r="G42" s="72"/>
      <c r="H42" s="72"/>
      <c r="I42" s="72"/>
      <c r="J42" s="72"/>
    </row>
    <row r="43" spans="1:10" ht="14.25">
      <c r="A43" s="71">
        <v>30239</v>
      </c>
      <c r="B43" s="71" t="s">
        <v>188</v>
      </c>
      <c r="C43" s="69"/>
      <c r="D43" s="85">
        <v>57.72</v>
      </c>
      <c r="E43" s="69"/>
      <c r="F43" s="72"/>
      <c r="G43" s="72"/>
      <c r="H43" s="72"/>
      <c r="I43" s="72"/>
      <c r="J43" s="72"/>
    </row>
    <row r="44" spans="1:10" ht="28.5">
      <c r="A44" s="71">
        <v>30299</v>
      </c>
      <c r="B44" s="71" t="s">
        <v>189</v>
      </c>
      <c r="C44" s="69"/>
      <c r="D44" s="85">
        <v>6</v>
      </c>
      <c r="E44" s="69"/>
      <c r="F44" s="72"/>
      <c r="G44" s="67" t="s">
        <v>190</v>
      </c>
      <c r="H44" s="72"/>
      <c r="I44" s="87">
        <f>D7++D21+I7</f>
        <v>1629.0500000000002</v>
      </c>
      <c r="J44" s="72"/>
    </row>
  </sheetData>
  <mergeCells count="8">
    <mergeCell ref="A1:J1"/>
    <mergeCell ref="C5:E5"/>
    <mergeCell ref="F5:G5"/>
    <mergeCell ref="H5:J5"/>
    <mergeCell ref="A2:J2"/>
    <mergeCell ref="A4:D4"/>
    <mergeCell ref="A5:B5"/>
    <mergeCell ref="H4:J4"/>
  </mergeCells>
  <phoneticPr fontId="2" type="noConversion"/>
  <printOptions horizontalCentered="1"/>
  <pageMargins left="0.70866141732283472" right="0.70866141732283472" top="0.55118110236220474" bottom="0.74803149606299213" header="0.31496062992125984" footer="0.31496062992125984"/>
  <pageSetup paperSize="9" scale="69" fitToWidth="0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activeCell="C4" sqref="C4"/>
    </sheetView>
  </sheetViews>
  <sheetFormatPr defaultRowHeight="13.5"/>
  <cols>
    <col min="1" max="1" width="37.5" style="9" customWidth="1"/>
    <col min="2" max="2" width="24.875" style="9" customWidth="1"/>
    <col min="3" max="3" width="20.875" style="9" customWidth="1"/>
    <col min="4" max="16384" width="9" style="9"/>
  </cols>
  <sheetData>
    <row r="1" spans="1:7" ht="35.25" customHeight="1">
      <c r="A1" s="154" t="s">
        <v>95</v>
      </c>
      <c r="B1" s="154"/>
      <c r="C1" s="154"/>
    </row>
    <row r="2" spans="1:7" ht="37.5" customHeight="1">
      <c r="A2" s="151" t="s">
        <v>109</v>
      </c>
      <c r="B2" s="151"/>
      <c r="C2" s="151"/>
    </row>
    <row r="3" spans="1:7" s="23" customFormat="1" ht="20.100000000000001" customHeight="1">
      <c r="A3" s="77" t="s">
        <v>191</v>
      </c>
      <c r="B3" s="33"/>
      <c r="C3" s="22" t="s">
        <v>0</v>
      </c>
    </row>
    <row r="4" spans="1:7" ht="50.1" customHeight="1">
      <c r="A4" s="19" t="s">
        <v>8</v>
      </c>
      <c r="B4" s="63" t="s">
        <v>110</v>
      </c>
      <c r="C4" s="63" t="s">
        <v>111</v>
      </c>
    </row>
    <row r="5" spans="1:7" ht="30" customHeight="1">
      <c r="A5" s="19" t="s">
        <v>29</v>
      </c>
      <c r="B5" s="74">
        <v>11.39</v>
      </c>
      <c r="C5" s="20">
        <v>18.739999999999998</v>
      </c>
    </row>
    <row r="6" spans="1:7" ht="30" customHeight="1">
      <c r="A6" s="20" t="s">
        <v>54</v>
      </c>
      <c r="B6" s="20">
        <v>0</v>
      </c>
      <c r="C6" s="20">
        <v>0</v>
      </c>
      <c r="G6" s="21"/>
    </row>
    <row r="7" spans="1:7" ht="30" customHeight="1">
      <c r="A7" s="20" t="s">
        <v>55</v>
      </c>
      <c r="B7" s="20">
        <v>5.84</v>
      </c>
      <c r="C7" s="20">
        <v>5.84</v>
      </c>
    </row>
    <row r="8" spans="1:7" ht="30" customHeight="1">
      <c r="A8" s="20" t="s">
        <v>56</v>
      </c>
      <c r="B8" s="20">
        <v>5.55</v>
      </c>
      <c r="C8" s="20">
        <v>12.9</v>
      </c>
    </row>
    <row r="9" spans="1:7" ht="30" customHeight="1">
      <c r="A9" s="65" t="s">
        <v>57</v>
      </c>
      <c r="B9" s="65">
        <v>5.55</v>
      </c>
      <c r="C9" s="20">
        <v>12.9</v>
      </c>
    </row>
    <row r="10" spans="1:7" ht="30" customHeight="1">
      <c r="A10" s="66" t="s">
        <v>63</v>
      </c>
      <c r="B10" s="75">
        <v>0</v>
      </c>
      <c r="C10" s="74">
        <v>0</v>
      </c>
    </row>
    <row r="11" spans="1:7" ht="107.25" customHeight="1">
      <c r="A11" s="152" t="s">
        <v>64</v>
      </c>
      <c r="B11" s="152"/>
      <c r="C11" s="153"/>
    </row>
  </sheetData>
  <mergeCells count="3">
    <mergeCell ref="A2:C2"/>
    <mergeCell ref="A11:C11"/>
    <mergeCell ref="A1:C1"/>
  </mergeCells>
  <phoneticPr fontId="2" type="noConversion"/>
  <pageMargins left="0.70866141732283472" right="0.70866141732283472" top="0.39370078740157483" bottom="0.35433070866141736" header="0.31496062992125984" footer="0.31496062992125984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D18" sqref="D18"/>
    </sheetView>
  </sheetViews>
  <sheetFormatPr defaultRowHeight="13.5"/>
  <cols>
    <col min="1" max="2" width="3.75" style="30" customWidth="1"/>
    <col min="3" max="3" width="4.375" style="30" customWidth="1"/>
    <col min="4" max="4" width="23" style="30" customWidth="1"/>
    <col min="5" max="5" width="40.75" style="30" customWidth="1"/>
    <col min="6" max="16384" width="9" style="30"/>
  </cols>
  <sheetData>
    <row r="1" spans="1:5" ht="25.5" customHeight="1">
      <c r="A1" s="161" t="s">
        <v>102</v>
      </c>
      <c r="B1" s="161"/>
      <c r="C1" s="161"/>
      <c r="D1" s="161"/>
      <c r="E1" s="161"/>
    </row>
    <row r="2" spans="1:5" ht="32.25" customHeight="1">
      <c r="A2" s="136" t="s">
        <v>112</v>
      </c>
      <c r="B2" s="136"/>
      <c r="C2" s="136"/>
      <c r="D2" s="136"/>
      <c r="E2" s="136"/>
    </row>
    <row r="3" spans="1:5" s="24" customFormat="1" ht="32.25" customHeight="1">
      <c r="A3" s="162" t="s">
        <v>191</v>
      </c>
      <c r="B3" s="163"/>
      <c r="C3" s="163"/>
      <c r="D3" s="163"/>
      <c r="E3" s="62" t="s">
        <v>101</v>
      </c>
    </row>
    <row r="4" spans="1:5" s="43" customFormat="1" ht="36" customHeight="1">
      <c r="A4" s="155" t="s">
        <v>98</v>
      </c>
      <c r="B4" s="156"/>
      <c r="C4" s="157"/>
      <c r="D4" s="164" t="s">
        <v>99</v>
      </c>
      <c r="E4" s="164" t="s">
        <v>100</v>
      </c>
    </row>
    <row r="5" spans="1:5" s="40" customFormat="1" ht="18" customHeight="1">
      <c r="A5" s="56" t="s">
        <v>82</v>
      </c>
      <c r="B5" s="56" t="s">
        <v>83</v>
      </c>
      <c r="C5" s="56" t="s">
        <v>84</v>
      </c>
      <c r="D5" s="165"/>
      <c r="E5" s="165"/>
    </row>
    <row r="6" spans="1:5" s="40" customFormat="1" ht="18" customHeight="1">
      <c r="A6" s="158"/>
      <c r="B6" s="159"/>
      <c r="C6" s="160"/>
      <c r="D6" s="61"/>
      <c r="E6" s="39"/>
    </row>
    <row r="7" spans="1:5" s="40" customFormat="1" ht="18" customHeight="1">
      <c r="A7" s="158"/>
      <c r="B7" s="159"/>
      <c r="C7" s="160"/>
      <c r="D7" s="38"/>
      <c r="E7" s="39"/>
    </row>
    <row r="8" spans="1:5" s="40" customFormat="1" ht="18" customHeight="1">
      <c r="A8" s="158"/>
      <c r="B8" s="159"/>
      <c r="C8" s="160"/>
      <c r="D8" s="38"/>
      <c r="E8" s="39"/>
    </row>
    <row r="9" spans="1:5" s="40" customFormat="1" ht="18" customHeight="1">
      <c r="A9" s="158"/>
      <c r="B9" s="159"/>
      <c r="C9" s="160"/>
      <c r="D9" s="38"/>
      <c r="E9" s="39"/>
    </row>
    <row r="10" spans="1:5" s="40" customFormat="1" ht="18" customHeight="1">
      <c r="A10" s="158"/>
      <c r="B10" s="159"/>
      <c r="C10" s="160"/>
      <c r="D10" s="38"/>
      <c r="E10" s="39"/>
    </row>
    <row r="11" spans="1:5" s="40" customFormat="1" ht="18" customHeight="1">
      <c r="A11" s="158"/>
      <c r="B11" s="159"/>
      <c r="C11" s="160"/>
      <c r="D11" s="38" t="s">
        <v>9</v>
      </c>
      <c r="E11" s="39"/>
    </row>
    <row r="12" spans="1:5" s="40" customFormat="1" ht="18" customHeight="1">
      <c r="A12" s="158"/>
      <c r="B12" s="159"/>
      <c r="C12" s="160"/>
      <c r="D12" s="38" t="s">
        <v>9</v>
      </c>
      <c r="E12" s="39"/>
    </row>
    <row r="13" spans="1:5" s="40" customFormat="1" ht="18" customHeight="1">
      <c r="A13" s="158"/>
      <c r="B13" s="159"/>
      <c r="C13" s="160"/>
      <c r="D13" s="38" t="s">
        <v>9</v>
      </c>
      <c r="E13" s="39"/>
    </row>
    <row r="14" spans="1:5" s="40" customFormat="1" ht="18" customHeight="1">
      <c r="A14" s="158"/>
      <c r="B14" s="159"/>
      <c r="C14" s="160"/>
      <c r="D14" s="38" t="s">
        <v>9</v>
      </c>
      <c r="E14" s="39"/>
    </row>
    <row r="15" spans="1:5" s="40" customFormat="1" ht="18" customHeight="1">
      <c r="A15" s="158"/>
      <c r="B15" s="159"/>
      <c r="C15" s="160"/>
      <c r="D15" s="38" t="s">
        <v>9</v>
      </c>
      <c r="E15" s="39"/>
    </row>
    <row r="16" spans="1:5" s="40" customFormat="1" ht="18" customHeight="1">
      <c r="A16" s="158"/>
      <c r="B16" s="159"/>
      <c r="C16" s="160"/>
      <c r="D16" s="38" t="s">
        <v>9</v>
      </c>
      <c r="E16" s="76">
        <v>0</v>
      </c>
    </row>
    <row r="17" spans="1:3" s="40" customFormat="1">
      <c r="A17" s="40" t="s">
        <v>113</v>
      </c>
    </row>
    <row r="18" spans="1:3" s="40" customFormat="1"/>
    <row r="19" spans="1:3">
      <c r="A19" s="40"/>
      <c r="B19" s="40"/>
      <c r="C19" s="40"/>
    </row>
  </sheetData>
  <mergeCells count="17">
    <mergeCell ref="A1:E1"/>
    <mergeCell ref="A2:E2"/>
    <mergeCell ref="A3:D3"/>
    <mergeCell ref="D4:D5"/>
    <mergeCell ref="E4:E5"/>
    <mergeCell ref="A15:C15"/>
    <mergeCell ref="A6:C6"/>
    <mergeCell ref="A7:C7"/>
    <mergeCell ref="A8:C8"/>
    <mergeCell ref="A9:C9"/>
    <mergeCell ref="A4:C4"/>
    <mergeCell ref="A16:C16"/>
    <mergeCell ref="A11:C11"/>
    <mergeCell ref="A12:C12"/>
    <mergeCell ref="A13:C13"/>
    <mergeCell ref="A14:C14"/>
    <mergeCell ref="A10:C10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部门预算收支总表1</vt:lpstr>
      <vt:lpstr>部门收入总表2</vt:lpstr>
      <vt:lpstr>部门支出总表3</vt:lpstr>
      <vt:lpstr>财政拨款收支总表4</vt:lpstr>
      <vt:lpstr>一般公共预算支出表5</vt:lpstr>
      <vt:lpstr>一般公共预算基本支出表6</vt:lpstr>
      <vt:lpstr>三公预算7</vt:lpstr>
      <vt:lpstr>政府性基金预算支出表8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lh</cp:lastModifiedBy>
  <cp:lastPrinted>2017-12-26T06:13:51Z</cp:lastPrinted>
  <dcterms:created xsi:type="dcterms:W3CDTF">2016-12-24T04:07:35Z</dcterms:created>
  <dcterms:modified xsi:type="dcterms:W3CDTF">2017-12-29T01:24:14Z</dcterms:modified>
</cp:coreProperties>
</file>