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005" activeTab="4"/>
  </bookViews>
  <sheets>
    <sheet name="部门预算收支总表1" sheetId="1" r:id="rId1"/>
    <sheet name="部门收入总表2" sheetId="2" r:id="rId2"/>
    <sheet name="部门支出总表3" sheetId="3" r:id="rId3"/>
    <sheet name="财政拨款收支总表4" sheetId="4" r:id="rId4"/>
    <sheet name="一般公共预算支出表5" sheetId="5" r:id="rId5"/>
    <sheet name="一般公共预算基本支出表6" sheetId="6" r:id="rId6"/>
    <sheet name="三公预算7" sheetId="7" r:id="rId7"/>
    <sheet name="政府性基金预算支出表8" sheetId="8" r:id="rId8"/>
  </sheets>
  <definedNames/>
  <calcPr fullCalcOnLoad="1"/>
</workbook>
</file>

<file path=xl/sharedStrings.xml><?xml version="1.0" encoding="utf-8"?>
<sst xmlns="http://schemas.openxmlformats.org/spreadsheetml/2006/main" count="590" uniqueCount="262">
  <si>
    <t>表1</t>
  </si>
  <si>
    <t>2018年部门收支总体情况表</t>
  </si>
  <si>
    <t>单位名称：通州区民政局（本级）</t>
  </si>
  <si>
    <t>单位：万元</t>
  </si>
  <si>
    <t>收      入</t>
  </si>
  <si>
    <t>支      出</t>
  </si>
  <si>
    <t>项    目</t>
  </si>
  <si>
    <t>预算数</t>
  </si>
  <si>
    <t>一、财政拨款收入</t>
  </si>
  <si>
    <t>一、一般公共服务支出</t>
  </si>
  <si>
    <t>二、上级补助收入</t>
  </si>
  <si>
    <t>二、外交支出</t>
  </si>
  <si>
    <t>三、事业收入</t>
  </si>
  <si>
    <t>三、国防支出</t>
  </si>
  <si>
    <t>四、经营收入</t>
  </si>
  <si>
    <t>四、公共安全支出</t>
  </si>
  <si>
    <t>五、附属单位上缴收入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</si>
  <si>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</si>
  <si>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</si>
  <si>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</si>
  <si>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</si>
  <si>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</si>
  <si>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</si>
  <si>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</si>
  <si>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</si>
  <si>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</si>
  <si>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</si>
  <si>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</si>
  <si>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</si>
  <si>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</si>
  <si>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</si>
  <si>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</si>
  <si>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</si>
  <si>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</si>
  <si>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</si>
  <si>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本年收入合计</t>
  </si>
  <si>
    <t>本年支出合计</t>
  </si>
  <si>
    <t>表2</t>
  </si>
  <si>
    <t>2018年部门收入总体情况表</t>
  </si>
  <si>
    <t>项目</t>
  </si>
  <si>
    <t/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</si>
  <si>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</si>
  <si>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</si>
  <si>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</si>
  <si>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</si>
  <si>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</si>
  <si>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</si>
  <si>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</si>
  <si>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</si>
  <si>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</si>
  <si>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</si>
  <si>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</si>
  <si>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</si>
  <si>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</si>
  <si>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</si>
  <si>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</si>
  <si>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</si>
  <si>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</si>
  <si>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</si>
  <si>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合计</t>
  </si>
  <si>
    <t>其他民族事务支出</t>
  </si>
  <si>
    <t>行政运行</t>
  </si>
  <si>
    <t>拥军优属</t>
  </si>
  <si>
    <t>民间组织管理</t>
  </si>
  <si>
    <t>行政区划和地名管理</t>
  </si>
  <si>
    <t>基层政权和社区建设</t>
  </si>
  <si>
    <t>其他民政管理事务支出</t>
  </si>
  <si>
    <t>归口管理的行政单位离退休</t>
  </si>
  <si>
    <t>机关事业单位基本养老保险缴费支出</t>
  </si>
  <si>
    <t>机关事业单位职业年金缴费支出</t>
  </si>
  <si>
    <t>死亡抚恤</t>
  </si>
  <si>
    <t>伤残抚恤</t>
  </si>
  <si>
    <t>在乡复员、退伍军人生活补助</t>
  </si>
  <si>
    <t>义务兵优待</t>
  </si>
  <si>
    <t>农村籍退役士兵老年生活补助</t>
  </si>
  <si>
    <t>其他优抚支出</t>
  </si>
  <si>
    <t>退役士兵安置</t>
  </si>
  <si>
    <t>其他退役安置支出</t>
  </si>
  <si>
    <t>儿童福利</t>
  </si>
  <si>
    <t>老年福利</t>
  </si>
  <si>
    <t>殡葬</t>
  </si>
  <si>
    <t>其他社会福利支出</t>
  </si>
  <si>
    <t>残疾人生活和护理补贴</t>
  </si>
  <si>
    <t>地方自然灾害生活补助</t>
  </si>
  <si>
    <t>城市最低生活保障金支出</t>
  </si>
  <si>
    <t>农村最低生活保障金支出</t>
  </si>
  <si>
    <t>临时救助支出</t>
  </si>
  <si>
    <t>流浪乞讨人员救助支出</t>
  </si>
  <si>
    <t>城市特困人员救助供养支出</t>
  </si>
  <si>
    <t>农村特困人员救助供养支出</t>
  </si>
  <si>
    <t>其他城市生活救助</t>
  </si>
  <si>
    <t>其他农村生活救助</t>
  </si>
  <si>
    <t>财政对失业保险基金的补助</t>
  </si>
  <si>
    <t>财政对工伤保险基金的补助</t>
  </si>
  <si>
    <t>财政对生育保险基金的补助</t>
  </si>
  <si>
    <t>其他社会保障和就业支出</t>
  </si>
  <si>
    <t>行政单位医疗</t>
  </si>
  <si>
    <t>事业单位医疗</t>
  </si>
  <si>
    <t>城乡医疗救助</t>
  </si>
  <si>
    <t>优抚对象医疗补助</t>
  </si>
  <si>
    <t>其他城乡社区管理事务支出</t>
  </si>
  <si>
    <t>表3</t>
  </si>
  <si>
    <t>2018年部门支出总体情况表</t>
  </si>
  <si>
    <t>单位名称：通州区民政局(本级)</t>
  </si>
  <si>
    <t>财政拨款支出</t>
  </si>
  <si>
    <t>其他支出</t>
  </si>
  <si>
    <t>7</t>
  </si>
  <si>
    <r>
      <rPr>
        <sz val="10"/>
        <color indexed="8"/>
        <rFont val="宋体"/>
        <family val="0"/>
      </rPr>
      <t>表</t>
    </r>
    <r>
      <rPr>
        <sz val="10"/>
        <color indexed="8"/>
        <rFont val="Arial"/>
        <family val="2"/>
      </rPr>
      <t>4</t>
    </r>
  </si>
  <si>
    <t>2018年财政拨款收支预算总表</t>
  </si>
  <si>
    <t>收     入</t>
  </si>
  <si>
    <t>支     出</t>
  </si>
  <si>
    <t>年初预算数</t>
  </si>
  <si>
    <t>项目（按功能分类）</t>
  </si>
  <si>
    <t>小计</t>
  </si>
  <si>
    <t>一般公共预算财政拨款</t>
  </si>
  <si>
    <t>政府性基金预算财政拨款</t>
  </si>
  <si>
    <t>栏    次</t>
  </si>
  <si>
    <t>一、一般公共预算财政拨款</t>
  </si>
  <si>
    <t>二、政府性基金预算财政拨款</t>
  </si>
  <si>
    <t>表5</t>
  </si>
  <si>
    <t>2018年一般公共预算支出情况表</t>
  </si>
  <si>
    <t>一般预算</t>
  </si>
  <si>
    <t>基本支出</t>
  </si>
  <si>
    <t>项目支出</t>
  </si>
  <si>
    <t>2012399</t>
  </si>
  <si>
    <t>2080201</t>
  </si>
  <si>
    <t>2080204</t>
  </si>
  <si>
    <t>2080206</t>
  </si>
  <si>
    <t>2080207</t>
  </si>
  <si>
    <t>2080208</t>
  </si>
  <si>
    <t>2080299</t>
  </si>
  <si>
    <t>2080501</t>
  </si>
  <si>
    <t>2080505</t>
  </si>
  <si>
    <t>2080506</t>
  </si>
  <si>
    <t>2080801</t>
  </si>
  <si>
    <t>2080802</t>
  </si>
  <si>
    <t>2080803</t>
  </si>
  <si>
    <t>2080805</t>
  </si>
  <si>
    <t>2080806</t>
  </si>
  <si>
    <t>2080899</t>
  </si>
  <si>
    <t>2080901</t>
  </si>
  <si>
    <t>2080999</t>
  </si>
  <si>
    <t>2081001</t>
  </si>
  <si>
    <t>2081002</t>
  </si>
  <si>
    <t>2081004</t>
  </si>
  <si>
    <t>2081099</t>
  </si>
  <si>
    <t>2081107</t>
  </si>
  <si>
    <t>2081502</t>
  </si>
  <si>
    <t>2081901</t>
  </si>
  <si>
    <t>2081902</t>
  </si>
  <si>
    <t>2082001</t>
  </si>
  <si>
    <t>2082002</t>
  </si>
  <si>
    <t>2082101</t>
  </si>
  <si>
    <t>2082102</t>
  </si>
  <si>
    <t>2082501</t>
  </si>
  <si>
    <t>2082502</t>
  </si>
  <si>
    <t>2082701</t>
  </si>
  <si>
    <t>2082702</t>
  </si>
  <si>
    <t>2082703</t>
  </si>
  <si>
    <t>2089901</t>
  </si>
  <si>
    <t>2101101</t>
  </si>
  <si>
    <t>2101102</t>
  </si>
  <si>
    <t>2101301</t>
  </si>
  <si>
    <t>2101401</t>
  </si>
  <si>
    <t>2120199</t>
  </si>
  <si>
    <r>
      <rPr>
        <sz val="10"/>
        <color indexed="8"/>
        <rFont val="宋体"/>
        <family val="0"/>
      </rPr>
      <t>表</t>
    </r>
    <r>
      <rPr>
        <sz val="10"/>
        <color indexed="8"/>
        <rFont val="Arial"/>
        <family val="2"/>
      </rPr>
      <t>6</t>
    </r>
  </si>
  <si>
    <t>2018年一般公共预算支出基本情况表</t>
  </si>
  <si>
    <t>经济分类科目</t>
  </si>
  <si>
    <t>财政拨款</t>
  </si>
  <si>
    <t>科目编码</t>
  </si>
  <si>
    <t>一般公共预算</t>
  </si>
  <si>
    <t>政府性基金预算</t>
  </si>
  <si>
    <t>工资福利支出</t>
  </si>
  <si>
    <t>对个人和家庭的补助</t>
  </si>
  <si>
    <t xml:space="preserve">    30101</t>
  </si>
  <si>
    <t xml:space="preserve">    基本工资</t>
  </si>
  <si>
    <t>30301</t>
  </si>
  <si>
    <t>离休费</t>
  </si>
  <si>
    <t>13.82</t>
  </si>
  <si>
    <t xml:space="preserve">    30102</t>
  </si>
  <si>
    <t xml:space="preserve">    津贴补贴</t>
  </si>
  <si>
    <t>30302</t>
  </si>
  <si>
    <t>退休费</t>
  </si>
  <si>
    <t>581.29</t>
  </si>
  <si>
    <t>30103</t>
  </si>
  <si>
    <t>奖金</t>
  </si>
  <si>
    <t>30303</t>
  </si>
  <si>
    <t>退职（役）费</t>
  </si>
  <si>
    <t>30106</t>
  </si>
  <si>
    <t>伙食补助</t>
  </si>
  <si>
    <t>30304</t>
  </si>
  <si>
    <t>抚恤金</t>
  </si>
  <si>
    <t>53.23</t>
  </si>
  <si>
    <t>30107</t>
  </si>
  <si>
    <t>绩效工资</t>
  </si>
  <si>
    <t>30305</t>
  </si>
  <si>
    <t>生活补助</t>
  </si>
  <si>
    <t>30.4</t>
  </si>
  <si>
    <t>30108</t>
  </si>
  <si>
    <t>机关事业单位基本养老保险缴费</t>
  </si>
  <si>
    <t>30306</t>
  </si>
  <si>
    <t>救济费</t>
  </si>
  <si>
    <t>30109</t>
  </si>
  <si>
    <t>职业年金缴费</t>
  </si>
  <si>
    <t>30307</t>
  </si>
  <si>
    <t>医疗费</t>
  </si>
  <si>
    <t>30110</t>
  </si>
  <si>
    <t>职工基本医疗保险缴费</t>
  </si>
  <si>
    <t>30308</t>
  </si>
  <si>
    <t>助学金</t>
  </si>
  <si>
    <t>30112</t>
  </si>
  <si>
    <t>其他社会保障缴费</t>
  </si>
  <si>
    <t>30309</t>
  </si>
  <si>
    <t>奖励金</t>
  </si>
  <si>
    <t>30199</t>
  </si>
  <si>
    <t>其他工资福利支出</t>
  </si>
  <si>
    <t>30310</t>
  </si>
  <si>
    <t>个人农业生产补贴</t>
  </si>
  <si>
    <t>302</t>
  </si>
  <si>
    <t>商品和服务支出</t>
  </si>
  <si>
    <t>30399</t>
  </si>
  <si>
    <t>其他对个人和家庭的补助</t>
  </si>
  <si>
    <t xml:space="preserve">  30201</t>
  </si>
  <si>
    <t xml:space="preserve">    办公费</t>
  </si>
  <si>
    <t>30202</t>
  </si>
  <si>
    <t>印刷费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</si>
  <si>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</si>
  <si>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</si>
  <si>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</si>
  <si>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</si>
  <si>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</si>
  <si>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</si>
  <si>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</si>
  <si>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</si>
  <si>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</si>
  <si>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</si>
  <si>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</si>
  <si>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</si>
  <si>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</si>
  <si>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</si>
  <si>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</si>
  <si>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</si>
  <si>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</si>
  <si>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</si>
  <si>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</si>
  <si>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</si>
  <si>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</si>
  <si>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总  计</t>
  </si>
  <si>
    <t xml:space="preserve">表7 </t>
  </si>
  <si>
    <t>2018年“三公”经费支出情况表</t>
  </si>
  <si>
    <t>2018年预算数</t>
  </si>
  <si>
    <t>2017年预算数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</si>
  <si>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</si>
  <si>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</si>
  <si>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</si>
  <si>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</si>
  <si>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            （2）公务用车购置</t>
  </si>
  <si>
    <r>
  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</t>
    </r>
    <r>
      <rPr>
        <sz val="10"/>
        <color indexed="8"/>
        <rFont val="宋体"/>
        <family val="0"/>
      </rPr>
      <t>括领导干部</t>
    </r>
    <r>
      <rPr>
        <sz val="10"/>
        <rFont val="宋体"/>
        <family val="0"/>
      </rPr>
      <t>专车、一般公务用车和执法执勤用车。（3）公务接待费，指单位按规定开支的各类公务接待（含外宾接待）支出。</t>
    </r>
  </si>
  <si>
    <t>表8</t>
  </si>
  <si>
    <t>2018年政府性基金预算支出情况表</t>
  </si>
  <si>
    <t>单位:万元</t>
  </si>
  <si>
    <t>备注：如无基金预算请填“0”公开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</si>
</sst>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.00"/>
    <numFmt numFmtId="177" formatCode="0.00_ "/>
    <numFmt numFmtId="178" formatCode="0_);[Red]\(0\)"/>
    <numFmt numFmtId="179" formatCode="0.00_);[Red]\(0.00\)"/>
    <numFmt numFmtId="180" formatCode="_ * #,##0.00_ ;_ * \-#,##0.00_ ;_ * &quot;-&quot;??.0_ ;_ @_ "/>
  </numFmts>
  <fonts count="39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Arial"/>
      <family val="2"/>
    </font>
    <font>
      <b/>
      <sz val="22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12"/>
      <name val="SimSun"/>
      <family val="0"/>
    </font>
    <font>
      <b/>
      <sz val="11"/>
      <color indexed="8"/>
      <name val="宋体"/>
      <family val="0"/>
    </font>
    <font>
      <sz val="12"/>
      <name val="华文中宋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Arial"/>
      <family val="2"/>
    </font>
    <font>
      <b/>
      <sz val="22"/>
      <color indexed="8"/>
      <name val="黑体"/>
      <family val="3"/>
    </font>
    <font>
      <b/>
      <sz val="11"/>
      <name val="宋体"/>
      <family val="0"/>
    </font>
    <font>
      <b/>
      <sz val="22"/>
      <color indexed="8"/>
      <name val="宋体"/>
      <family val="0"/>
    </font>
    <font>
      <sz val="11"/>
      <name val="SimSun"/>
      <family val="0"/>
    </font>
    <font>
      <sz val="9"/>
      <name val="SimSun"/>
      <family val="0"/>
    </font>
    <font>
      <sz val="22"/>
      <color indexed="8"/>
      <name val="黑体"/>
      <family val="3"/>
    </font>
    <font>
      <sz val="14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6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0" fillId="0" borderId="4" applyNumberFormat="0" applyFill="0" applyAlignment="0" applyProtection="0"/>
    <xf numFmtId="0" fontId="26" fillId="8" borderId="0" applyNumberFormat="0" applyBorder="0" applyAlignment="0" applyProtection="0"/>
    <xf numFmtId="0" fontId="23" fillId="0" borderId="5" applyNumberFormat="0" applyFill="0" applyAlignment="0" applyProtection="0"/>
    <xf numFmtId="0" fontId="26" fillId="9" borderId="0" applyNumberFormat="0" applyBorder="0" applyAlignment="0" applyProtection="0"/>
    <xf numFmtId="0" fontId="27" fillId="10" borderId="6" applyNumberFormat="0" applyAlignment="0" applyProtection="0"/>
    <xf numFmtId="0" fontId="33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26" fillId="12" borderId="0" applyNumberFormat="0" applyBorder="0" applyAlignment="0" applyProtection="0"/>
    <xf numFmtId="0" fontId="34" fillId="0" borderId="8" applyNumberFormat="0" applyFill="0" applyAlignment="0" applyProtection="0"/>
    <xf numFmtId="0" fontId="7" fillId="0" borderId="9" applyNumberFormat="0" applyFill="0" applyAlignment="0" applyProtection="0"/>
    <xf numFmtId="0" fontId="35" fillId="2" borderId="0" applyNumberFormat="0" applyBorder="0" applyAlignment="0" applyProtection="0"/>
    <xf numFmtId="0" fontId="31" fillId="13" borderId="0" applyNumberFormat="0" applyBorder="0" applyAlignment="0" applyProtection="0"/>
    <xf numFmtId="0" fontId="0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6" fillId="18" borderId="0" applyNumberFormat="0" applyBorder="0" applyAlignment="0" applyProtection="0"/>
    <xf numFmtId="0" fontId="2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0" fillId="17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5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</cellStyleXfs>
  <cellXfs count="151">
    <xf numFmtId="0" fontId="0" fillId="0" borderId="0" xfId="0" applyAlignment="1">
      <alignment vertical="center"/>
    </xf>
    <xf numFmtId="0" fontId="2" fillId="0" borderId="0" xfId="64" applyFont="1" applyFill="1">
      <alignment/>
      <protection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64" applyFont="1" applyFill="1" applyBorder="1" applyAlignment="1">
      <alignment horizontal="left"/>
      <protection/>
    </xf>
    <xf numFmtId="0" fontId="5" fillId="0" borderId="0" xfId="0" applyNumberFormat="1" applyFont="1" applyFill="1" applyBorder="1" applyAlignment="1">
      <alignment horizontal="right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horizontal="right" vertical="center" wrapText="1"/>
    </xf>
    <xf numFmtId="0" fontId="6" fillId="0" borderId="14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4" xfId="0" applyFont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177" fontId="0" fillId="0" borderId="14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0" fillId="0" borderId="14" xfId="0" applyFont="1" applyBorder="1" applyAlignment="1">
      <alignment horizontal="right" vertical="center" wrapText="1"/>
    </xf>
    <xf numFmtId="0" fontId="0" fillId="0" borderId="14" xfId="0" applyBorder="1" applyAlignment="1">
      <alignment horizontal="left" vertical="center" wrapText="1"/>
    </xf>
    <xf numFmtId="177" fontId="0" fillId="0" borderId="14" xfId="0" applyNumberFormat="1" applyBorder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0" fillId="24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11" fillId="0" borderId="0" xfId="64" applyFill="1">
      <alignment/>
      <protection/>
    </xf>
    <xf numFmtId="0" fontId="1" fillId="24" borderId="0" xfId="0" applyNumberFormat="1" applyFont="1" applyFill="1" applyBorder="1" applyAlignment="1">
      <alignment horizontal="left" vertical="center" wrapText="1"/>
    </xf>
    <xf numFmtId="0" fontId="12" fillId="0" borderId="0" xfId="64" applyFont="1" applyFill="1" applyAlignment="1">
      <alignment horizontal="center"/>
      <protection/>
    </xf>
    <xf numFmtId="0" fontId="4" fillId="0" borderId="19" xfId="64" applyFont="1" applyFill="1" applyBorder="1" applyAlignment="1">
      <alignment horizontal="right"/>
      <protection/>
    </xf>
    <xf numFmtId="0" fontId="1" fillId="24" borderId="14" xfId="0" applyFont="1" applyFill="1" applyBorder="1" applyAlignment="1">
      <alignment horizontal="center" vertical="center" wrapText="1"/>
    </xf>
    <xf numFmtId="0" fontId="1" fillId="24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43" fontId="13" fillId="0" borderId="14" xfId="22" applyFont="1" applyFill="1" applyBorder="1" applyAlignment="1">
      <alignment horizontal="right" vertical="center" wrapText="1"/>
    </xf>
    <xf numFmtId="176" fontId="13" fillId="0" borderId="14" xfId="0" applyNumberFormat="1" applyFont="1" applyFill="1" applyBorder="1" applyAlignment="1">
      <alignment horizontal="right" vertical="center" wrapText="1"/>
    </xf>
    <xf numFmtId="177" fontId="13" fillId="0" borderId="14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right" vertical="center" wrapText="1"/>
    </xf>
    <xf numFmtId="176" fontId="1" fillId="0" borderId="14" xfId="0" applyNumberFormat="1" applyFont="1" applyFill="1" applyBorder="1" applyAlignment="1">
      <alignment horizontal="right" vertical="center" wrapText="1"/>
    </xf>
    <xf numFmtId="177" fontId="1" fillId="0" borderId="14" xfId="0" applyNumberFormat="1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right" vertical="center" wrapText="1"/>
    </xf>
    <xf numFmtId="0" fontId="0" fillId="0" borderId="14" xfId="0" applyNumberFormat="1" applyFont="1" applyFill="1" applyBorder="1" applyAlignment="1">
      <alignment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wrapText="1"/>
    </xf>
    <xf numFmtId="0" fontId="11" fillId="0" borderId="0" xfId="64" applyFont="1" applyFill="1">
      <alignment/>
      <protection/>
    </xf>
    <xf numFmtId="0" fontId="14" fillId="0" borderId="0" xfId="64" applyFont="1" applyFill="1" applyAlignment="1">
      <alignment/>
      <protection/>
    </xf>
    <xf numFmtId="0" fontId="4" fillId="0" borderId="0" xfId="64" applyFont="1" applyFill="1" applyBorder="1" applyAlignment="1">
      <alignment/>
      <protection/>
    </xf>
    <xf numFmtId="177" fontId="7" fillId="0" borderId="14" xfId="0" applyNumberFormat="1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NumberFormat="1" applyFill="1" applyBorder="1" applyAlignment="1">
      <alignment horizontal="left"/>
    </xf>
    <xf numFmtId="0" fontId="4" fillId="0" borderId="0" xfId="64" applyFont="1" applyFill="1" applyBorder="1" applyAlignment="1">
      <alignment horizontal="right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178" fontId="15" fillId="0" borderId="14" xfId="0" applyNumberFormat="1" applyFont="1" applyFill="1" applyBorder="1" applyAlignment="1">
      <alignment horizontal="center" vertical="center" wrapText="1"/>
    </xf>
    <xf numFmtId="178" fontId="15" fillId="24" borderId="14" xfId="0" applyNumberFormat="1" applyFont="1" applyFill="1" applyBorder="1" applyAlignment="1">
      <alignment horizontal="center" vertical="center" wrapText="1"/>
    </xf>
    <xf numFmtId="178" fontId="0" fillId="24" borderId="14" xfId="0" applyNumberFormat="1" applyFont="1" applyFill="1" applyBorder="1" applyAlignment="1">
      <alignment horizontal="center"/>
    </xf>
    <xf numFmtId="179" fontId="6" fillId="0" borderId="14" xfId="0" applyNumberFormat="1" applyFont="1" applyFill="1" applyBorder="1" applyAlignment="1">
      <alignment horizontal="right" vertical="center" wrapText="1"/>
    </xf>
    <xf numFmtId="179" fontId="6" fillId="24" borderId="14" xfId="0" applyNumberFormat="1" applyFont="1" applyFill="1" applyBorder="1" applyAlignment="1">
      <alignment horizontal="right" vertical="center" wrapText="1"/>
    </xf>
    <xf numFmtId="179" fontId="0" fillId="24" borderId="14" xfId="0" applyNumberFormat="1" applyFont="1" applyFill="1" applyBorder="1" applyAlignment="1">
      <alignment/>
    </xf>
    <xf numFmtId="49" fontId="15" fillId="0" borderId="16" xfId="0" applyNumberFormat="1" applyFont="1" applyFill="1" applyBorder="1" applyAlignment="1">
      <alignment horizontal="center" vertical="center" wrapText="1"/>
    </xf>
    <xf numFmtId="49" fontId="15" fillId="0" borderId="17" xfId="0" applyNumberFormat="1" applyFont="1" applyFill="1" applyBorder="1" applyAlignment="1">
      <alignment horizontal="center" vertical="center" wrapText="1"/>
    </xf>
    <xf numFmtId="49" fontId="15" fillId="0" borderId="18" xfId="0" applyNumberFormat="1" applyFont="1" applyFill="1" applyBorder="1" applyAlignment="1">
      <alignment horizontal="center" vertical="center" wrapText="1"/>
    </xf>
    <xf numFmtId="0" fontId="16" fillId="0" borderId="14" xfId="0" applyNumberFormat="1" applyFont="1" applyFill="1" applyBorder="1" applyAlignment="1">
      <alignment horizontal="left" vertical="center" wrapText="1"/>
    </xf>
    <xf numFmtId="180" fontId="6" fillId="0" borderId="14" xfId="22" applyNumberFormat="1" applyFont="1" applyFill="1" applyBorder="1" applyAlignment="1">
      <alignment horizontal="right"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180" fontId="6" fillId="0" borderId="14" xfId="22" applyNumberFormat="1" applyFont="1" applyFill="1" applyBorder="1" applyAlignment="1">
      <alignment vertical="center" wrapText="1"/>
    </xf>
    <xf numFmtId="0" fontId="0" fillId="24" borderId="14" xfId="0" applyNumberFormat="1" applyFont="1" applyFill="1" applyBorder="1" applyAlignment="1">
      <alignment/>
    </xf>
    <xf numFmtId="0" fontId="0" fillId="0" borderId="0" xfId="64" applyFont="1" applyFill="1" applyBorder="1" applyAlignment="1">
      <alignment horizontal="left" vertical="center"/>
      <protection/>
    </xf>
    <xf numFmtId="0" fontId="4" fillId="0" borderId="0" xfId="64" applyFont="1" applyFill="1" applyBorder="1" applyAlignment="1">
      <alignment horizontal="center"/>
      <protection/>
    </xf>
    <xf numFmtId="0" fontId="0" fillId="0" borderId="14" xfId="64" applyFont="1" applyFill="1" applyBorder="1" applyAlignment="1">
      <alignment horizontal="center" vertical="center"/>
      <protection/>
    </xf>
    <xf numFmtId="0" fontId="0" fillId="0" borderId="14" xfId="64" applyFont="1" applyFill="1" applyBorder="1" applyAlignment="1">
      <alignment horizontal="center" vertical="center" wrapText="1"/>
      <protection/>
    </xf>
    <xf numFmtId="0" fontId="0" fillId="0" borderId="14" xfId="64" applyFont="1" applyFill="1" applyBorder="1" applyAlignment="1">
      <alignment horizontal="left" vertical="center"/>
      <protection/>
    </xf>
    <xf numFmtId="4" fontId="0" fillId="0" borderId="14" xfId="64" applyNumberFormat="1" applyFont="1" applyFill="1" applyBorder="1" applyAlignment="1">
      <alignment horizontal="right" vertical="center" shrinkToFit="1"/>
      <protection/>
    </xf>
    <xf numFmtId="0" fontId="0" fillId="0" borderId="14" xfId="64" applyFont="1" applyFill="1" applyBorder="1" applyAlignment="1">
      <alignment horizontal="left" vertical="center" shrinkToFit="1"/>
      <protection/>
    </xf>
    <xf numFmtId="0" fontId="0" fillId="0" borderId="14" xfId="64" applyFont="1" applyFill="1" applyBorder="1" applyAlignment="1">
      <alignment horizontal="right" vertical="center" shrinkToFit="1"/>
      <protection/>
    </xf>
    <xf numFmtId="177" fontId="0" fillId="0" borderId="14" xfId="64" applyNumberFormat="1" applyFont="1" applyFill="1" applyBorder="1" applyAlignment="1">
      <alignment horizontal="right" vertical="center" shrinkToFit="1"/>
      <protection/>
    </xf>
    <xf numFmtId="0" fontId="7" fillId="0" borderId="14" xfId="64" applyFont="1" applyFill="1" applyBorder="1" applyAlignment="1">
      <alignment horizontal="center" vertical="center"/>
      <protection/>
    </xf>
    <xf numFmtId="0" fontId="1" fillId="0" borderId="0" xfId="65" applyFont="1" applyBorder="1" applyAlignment="1">
      <alignment horizontal="left" vertical="center"/>
      <protection/>
    </xf>
    <xf numFmtId="0" fontId="1" fillId="0" borderId="0" xfId="65" applyFont="1" applyBorder="1" applyAlignment="1">
      <alignment vertical="center"/>
      <protection/>
    </xf>
    <xf numFmtId="0" fontId="12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wrapText="1" shrinkToFit="1"/>
    </xf>
    <xf numFmtId="0" fontId="1" fillId="0" borderId="14" xfId="0" applyFont="1" applyFill="1" applyBorder="1" applyAlignment="1">
      <alignment horizontal="center" vertical="center" shrinkToFit="1"/>
    </xf>
    <xf numFmtId="4" fontId="1" fillId="0" borderId="14" xfId="0" applyNumberFormat="1" applyFont="1" applyFill="1" applyBorder="1" applyAlignment="1">
      <alignment horizontal="right" vertical="center" shrinkToFit="1"/>
    </xf>
    <xf numFmtId="0" fontId="0" fillId="0" borderId="24" xfId="0" applyFont="1" applyBorder="1" applyAlignment="1">
      <alignment horizontal="left" vertical="center" shrinkToFit="1"/>
    </xf>
    <xf numFmtId="0" fontId="0" fillId="0" borderId="25" xfId="0" applyFont="1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4" fontId="0" fillId="0" borderId="25" xfId="0" applyNumberFormat="1" applyFont="1" applyFill="1" applyBorder="1" applyAlignment="1">
      <alignment horizontal="right" vertical="center" shrinkToFit="1"/>
    </xf>
    <xf numFmtId="4" fontId="0" fillId="0" borderId="25" xfId="0" applyNumberFormat="1" applyFont="1" applyBorder="1" applyAlignment="1">
      <alignment horizontal="right" vertical="center" shrinkToFit="1"/>
    </xf>
    <xf numFmtId="4" fontId="0" fillId="0" borderId="25" xfId="0" applyNumberFormat="1" applyBorder="1" applyAlignment="1">
      <alignment horizontal="right" vertical="center" shrinkToFit="1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wrapText="1" shrinkToFit="1"/>
    </xf>
    <xf numFmtId="0" fontId="0" fillId="0" borderId="24" xfId="0" applyFont="1" applyFill="1" applyBorder="1" applyAlignment="1">
      <alignment horizontal="center" vertical="center" wrapText="1" shrinkToFit="1"/>
    </xf>
    <xf numFmtId="0" fontId="0" fillId="0" borderId="25" xfId="0" applyFont="1" applyFill="1" applyBorder="1" applyAlignment="1">
      <alignment horizontal="center" vertical="center" wrapText="1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1" fillId="0" borderId="25" xfId="0" applyFont="1" applyFill="1" applyBorder="1" applyAlignment="1">
      <alignment horizontal="center" vertical="center" shrinkToFit="1"/>
    </xf>
    <xf numFmtId="4" fontId="1" fillId="0" borderId="25" xfId="0" applyNumberFormat="1" applyFont="1" applyFill="1" applyBorder="1" applyAlignment="1">
      <alignment horizontal="right" vertical="center" shrinkToFit="1"/>
    </xf>
    <xf numFmtId="177" fontId="1" fillId="0" borderId="25" xfId="0" applyNumberFormat="1" applyFont="1" applyFill="1" applyBorder="1" applyAlignment="1">
      <alignment horizontal="right" vertical="center" shrinkToFit="1"/>
    </xf>
    <xf numFmtId="177" fontId="0" fillId="0" borderId="25" xfId="0" applyNumberFormat="1" applyFont="1" applyFill="1" applyBorder="1" applyAlignment="1">
      <alignment horizontal="right" vertical="center" shrinkToFit="1"/>
    </xf>
    <xf numFmtId="0" fontId="0" fillId="0" borderId="28" xfId="0" applyFont="1" applyFill="1" applyBorder="1" applyAlignment="1">
      <alignment horizontal="center" vertical="center" wrapText="1" shrinkToFit="1"/>
    </xf>
    <xf numFmtId="0" fontId="0" fillId="0" borderId="29" xfId="0" applyFont="1" applyFill="1" applyBorder="1" applyAlignment="1">
      <alignment horizontal="center" vertical="center" wrapText="1" shrinkToFit="1"/>
    </xf>
    <xf numFmtId="0" fontId="0" fillId="0" borderId="30" xfId="0" applyFont="1" applyFill="1" applyBorder="1" applyAlignment="1">
      <alignment horizontal="center" vertical="center" wrapText="1" shrinkToFit="1"/>
    </xf>
    <xf numFmtId="0" fontId="0" fillId="0" borderId="31" xfId="0" applyFont="1" applyFill="1" applyBorder="1" applyAlignment="1">
      <alignment horizontal="center" vertical="center" wrapText="1" shrinkToFit="1"/>
    </xf>
    <xf numFmtId="177" fontId="1" fillId="0" borderId="31" xfId="0" applyNumberFormat="1" applyFont="1" applyFill="1" applyBorder="1" applyAlignment="1">
      <alignment horizontal="right" vertical="center" shrinkToFit="1"/>
    </xf>
    <xf numFmtId="0" fontId="3" fillId="0" borderId="0" xfId="63" applyFont="1" applyFill="1" applyAlignment="1">
      <alignment horizontal="center" vertical="center"/>
      <protection/>
    </xf>
    <xf numFmtId="0" fontId="1" fillId="0" borderId="0" xfId="65" applyFont="1" applyAlignment="1">
      <alignment horizontal="left" wrapText="1"/>
      <protection/>
    </xf>
    <xf numFmtId="0" fontId="1" fillId="0" borderId="0" xfId="65" applyFont="1" applyAlignment="1">
      <alignment vertical="center"/>
      <protection/>
    </xf>
    <xf numFmtId="0" fontId="0" fillId="0" borderId="0" xfId="65" applyFont="1" applyAlignment="1">
      <alignment horizontal="right"/>
      <protection/>
    </xf>
    <xf numFmtId="0" fontId="18" fillId="0" borderId="14" xfId="65" applyFont="1" applyBorder="1" applyAlignment="1">
      <alignment horizontal="center" vertical="center"/>
      <protection/>
    </xf>
    <xf numFmtId="0" fontId="0" fillId="0" borderId="14" xfId="65" applyFont="1" applyBorder="1" applyAlignment="1">
      <alignment horizontal="center" vertical="center"/>
      <protection/>
    </xf>
    <xf numFmtId="0" fontId="1" fillId="0" borderId="14" xfId="65" applyFont="1" applyBorder="1" applyAlignment="1">
      <alignment vertical="center"/>
      <protection/>
    </xf>
    <xf numFmtId="43" fontId="1" fillId="0" borderId="14" xfId="22" applyFont="1" applyFill="1" applyBorder="1" applyAlignment="1" applyProtection="1">
      <alignment horizontal="right" vertical="center"/>
      <protection/>
    </xf>
    <xf numFmtId="0" fontId="0" fillId="0" borderId="25" xfId="64" applyFont="1" applyFill="1" applyBorder="1" applyAlignment="1">
      <alignment horizontal="left" vertical="center" shrinkToFit="1"/>
      <protection/>
    </xf>
    <xf numFmtId="177" fontId="1" fillId="0" borderId="14" xfId="65" applyNumberFormat="1" applyFont="1" applyBorder="1" applyAlignment="1">
      <alignment vertical="center"/>
      <protection/>
    </xf>
    <xf numFmtId="0" fontId="1" fillId="0" borderId="14" xfId="65" applyFont="1" applyBorder="1" applyAlignment="1">
      <alignment horizontal="right" vertical="center"/>
      <protection/>
    </xf>
    <xf numFmtId="0" fontId="13" fillId="0" borderId="14" xfId="65" applyFont="1" applyBorder="1" applyAlignment="1">
      <alignment horizontal="center" vertical="center"/>
      <protection/>
    </xf>
    <xf numFmtId="43" fontId="13" fillId="0" borderId="14" xfId="22" applyFont="1" applyFill="1" applyBorder="1" applyAlignment="1" applyProtection="1">
      <alignment horizontal="right" vertical="center"/>
      <protection/>
    </xf>
    <xf numFmtId="0" fontId="13" fillId="0" borderId="16" xfId="65" applyFont="1" applyBorder="1" applyAlignment="1">
      <alignment horizontal="center" vertical="center"/>
      <protection/>
    </xf>
    <xf numFmtId="0" fontId="18" fillId="0" borderId="14" xfId="65" applyFont="1" applyBorder="1" applyAlignment="1" quotePrefix="1">
      <alignment horizontal="center" vertical="center"/>
      <protection/>
    </xf>
    <xf numFmtId="0" fontId="0" fillId="0" borderId="14" xfId="65" applyFont="1" applyBorder="1" applyAlignment="1" quotePrefix="1">
      <alignment horizontal="center" vertical="center"/>
      <protection/>
    </xf>
    <xf numFmtId="0" fontId="13" fillId="0" borderId="14" xfId="65" applyFont="1" applyBorder="1" applyAlignment="1" quotePrefix="1">
      <alignment horizontal="center" vertical="center"/>
      <protection/>
    </xf>
    <xf numFmtId="0" fontId="13" fillId="0" borderId="16" xfId="65" applyFont="1" applyBorder="1" applyAlignment="1" quotePrefix="1">
      <alignment horizontal="center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5" xfId="64"/>
    <cellStyle name="常规_04-分类改革-预算表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A8" sqref="A8"/>
    </sheetView>
  </sheetViews>
  <sheetFormatPr defaultColWidth="9.00390625" defaultRowHeight="13.5"/>
  <cols>
    <col min="1" max="1" width="22.375" style="0" customWidth="1"/>
    <col min="2" max="2" width="18.625" style="0" customWidth="1"/>
    <col min="3" max="3" width="28.375" style="0" customWidth="1"/>
    <col min="4" max="4" width="18.625" style="0" customWidth="1"/>
  </cols>
  <sheetData>
    <row r="1" spans="1:4" ht="25.5" customHeight="1">
      <c r="A1" s="99" t="s">
        <v>0</v>
      </c>
      <c r="B1" s="99"/>
      <c r="C1" s="99"/>
      <c r="D1" s="99"/>
    </row>
    <row r="2" spans="1:4" ht="36" customHeight="1">
      <c r="A2" s="133" t="s">
        <v>1</v>
      </c>
      <c r="B2" s="133"/>
      <c r="C2" s="133"/>
      <c r="D2" s="133"/>
    </row>
    <row r="3" spans="1:4" ht="27" customHeight="1">
      <c r="A3" s="134" t="s">
        <v>2</v>
      </c>
      <c r="B3" s="134"/>
      <c r="C3" s="135"/>
      <c r="D3" s="136" t="s">
        <v>3</v>
      </c>
    </row>
    <row r="4" spans="1:4" ht="18.75">
      <c r="A4" s="147" t="s">
        <v>4</v>
      </c>
      <c r="B4" s="137"/>
      <c r="C4" s="147" t="s">
        <v>5</v>
      </c>
      <c r="D4" s="137"/>
    </row>
    <row r="5" spans="1:4" ht="19.5" customHeight="1">
      <c r="A5" s="148" t="s">
        <v>6</v>
      </c>
      <c r="B5" s="148" t="s">
        <v>7</v>
      </c>
      <c r="C5" s="148" t="s">
        <v>6</v>
      </c>
      <c r="D5" s="148" t="s">
        <v>7</v>
      </c>
    </row>
    <row r="6" spans="1:4" ht="19.5" customHeight="1">
      <c r="A6" s="139" t="s">
        <v>8</v>
      </c>
      <c r="B6" s="140">
        <v>35571.85</v>
      </c>
      <c r="C6" s="141" t="s">
        <v>9</v>
      </c>
      <c r="D6" s="140">
        <v>35571.85</v>
      </c>
    </row>
    <row r="7" spans="1:4" ht="19.5" customHeight="1">
      <c r="A7" s="139" t="s">
        <v>10</v>
      </c>
      <c r="B7" s="142">
        <v>0</v>
      </c>
      <c r="C7" s="141" t="s">
        <v>11</v>
      </c>
      <c r="D7" s="143"/>
    </row>
    <row r="8" spans="1:4" ht="19.5" customHeight="1">
      <c r="A8" s="139" t="s">
        <v>12</v>
      </c>
      <c r="B8" s="142">
        <v>0</v>
      </c>
      <c r="C8" s="141" t="s">
        <v>13</v>
      </c>
      <c r="D8" s="143"/>
    </row>
    <row r="9" spans="1:4" ht="19.5" customHeight="1">
      <c r="A9" s="139" t="s">
        <v>14</v>
      </c>
      <c r="B9" s="142">
        <v>0</v>
      </c>
      <c r="C9" s="141" t="s">
        <v>15</v>
      </c>
      <c r="D9" s="143"/>
    </row>
    <row r="10" spans="1:4" ht="19.5" customHeight="1">
      <c r="A10" s="139" t="s">
        <v>16</v>
      </c>
      <c r="B10" s="142">
        <v>0</v>
      </c>
      <c r="C10" s="141" t="s">
        <v>17</v>
      </c>
      <c r="D10" s="143"/>
    </row>
    <row r="11" spans="1:4" ht="19.5" customHeight="1">
      <c r="A11" s="139" t="s">
        <v>18</v>
      </c>
      <c r="B11" s="142">
        <v>0</v>
      </c>
      <c r="C11" s="141" t="s">
        <v>19</v>
      </c>
      <c r="D11" s="143"/>
    </row>
    <row r="12" spans="1:4" ht="19.5" customHeight="1">
      <c r="A12" s="139"/>
      <c r="B12" s="139"/>
      <c r="C12" s="141" t="s">
        <v>20</v>
      </c>
      <c r="D12" s="143"/>
    </row>
    <row r="13" spans="1:4" ht="19.5" customHeight="1">
      <c r="A13" s="139"/>
      <c r="B13" s="139"/>
      <c r="C13" s="141" t="s">
        <v>21</v>
      </c>
      <c r="D13" s="143"/>
    </row>
    <row r="14" spans="1:4" ht="19.5" customHeight="1">
      <c r="A14" s="139"/>
      <c r="B14" s="139"/>
      <c r="C14" s="141" t="s">
        <v>22</v>
      </c>
      <c r="D14" s="143"/>
    </row>
    <row r="15" spans="1:4" ht="19.5" customHeight="1">
      <c r="A15" s="139"/>
      <c r="B15" s="139"/>
      <c r="C15" s="141" t="s">
        <v>23</v>
      </c>
      <c r="D15" s="143"/>
    </row>
    <row r="16" spans="1:4" ht="19.5" customHeight="1">
      <c r="A16" s="139"/>
      <c r="B16" s="139"/>
      <c r="C16" s="141" t="s">
        <v>24</v>
      </c>
      <c r="D16" s="143"/>
    </row>
    <row r="17" spans="1:4" ht="19.5" customHeight="1">
      <c r="A17" s="139"/>
      <c r="B17" s="139"/>
      <c r="C17" s="141" t="s">
        <v>25</v>
      </c>
      <c r="D17" s="143"/>
    </row>
    <row r="18" spans="1:4" ht="19.5" customHeight="1">
      <c r="A18" s="139"/>
      <c r="B18" s="139"/>
      <c r="C18" s="141" t="s">
        <v>26</v>
      </c>
      <c r="D18" s="143"/>
    </row>
    <row r="19" spans="1:4" ht="19.5" customHeight="1">
      <c r="A19" s="139"/>
      <c r="B19" s="139"/>
      <c r="C19" s="141" t="s">
        <v>27</v>
      </c>
      <c r="D19" s="143"/>
    </row>
    <row r="20" spans="1:4" ht="19.5" customHeight="1">
      <c r="A20" s="139"/>
      <c r="B20" s="139"/>
      <c r="C20" s="141" t="s">
        <v>28</v>
      </c>
      <c r="D20" s="143"/>
    </row>
    <row r="21" spans="1:4" ht="19.5" customHeight="1">
      <c r="A21" s="139"/>
      <c r="B21" s="139"/>
      <c r="C21" s="141" t="s">
        <v>29</v>
      </c>
      <c r="D21" s="143"/>
    </row>
    <row r="22" spans="1:4" ht="19.5" customHeight="1">
      <c r="A22" s="139"/>
      <c r="B22" s="139"/>
      <c r="C22" s="141" t="s">
        <v>30</v>
      </c>
      <c r="D22" s="143"/>
    </row>
    <row r="23" spans="1:4" ht="19.5" customHeight="1">
      <c r="A23" s="139"/>
      <c r="B23" s="139"/>
      <c r="C23" s="141" t="s">
        <v>31</v>
      </c>
      <c r="D23" s="143"/>
    </row>
    <row r="24" spans="1:4" ht="19.5" customHeight="1">
      <c r="A24" s="139"/>
      <c r="B24" s="139"/>
      <c r="C24" s="141" t="s">
        <v>32</v>
      </c>
      <c r="D24" s="143"/>
    </row>
    <row r="25" spans="1:4" ht="19.5" customHeight="1">
      <c r="A25" s="139"/>
      <c r="B25" s="139"/>
      <c r="C25" s="141" t="s">
        <v>33</v>
      </c>
      <c r="D25" s="143"/>
    </row>
    <row r="26" spans="1:4" ht="19.5" customHeight="1">
      <c r="A26" s="139"/>
      <c r="B26" s="139"/>
      <c r="C26" s="141" t="s">
        <v>34</v>
      </c>
      <c r="D26" s="143"/>
    </row>
    <row r="27" spans="1:4" ht="19.5" customHeight="1">
      <c r="A27" s="149" t="s">
        <v>35</v>
      </c>
      <c r="B27" s="145">
        <f>SUM(B6:B26)</f>
        <v>35571.85</v>
      </c>
      <c r="C27" s="150" t="s">
        <v>36</v>
      </c>
      <c r="D27" s="145">
        <f>SUM(D6:D26)</f>
        <v>35571.85</v>
      </c>
    </row>
  </sheetData>
  <sheetProtection/>
  <mergeCells count="5">
    <mergeCell ref="A1:D1"/>
    <mergeCell ref="A2:D2"/>
    <mergeCell ref="A3:B3"/>
    <mergeCell ref="A4:B4"/>
    <mergeCell ref="C4:D4"/>
  </mergeCells>
  <printOptions horizontalCentered="1"/>
  <pageMargins left="0.71" right="0.71" top="0.75" bottom="0.75" header="0.31" footer="0.3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7">
      <selection activeCell="D17" sqref="D17"/>
    </sheetView>
  </sheetViews>
  <sheetFormatPr defaultColWidth="9.00390625" defaultRowHeight="13.5"/>
  <cols>
    <col min="1" max="1" width="3.375" style="0" customWidth="1"/>
    <col min="2" max="2" width="4.125" style="0" customWidth="1"/>
    <col min="3" max="3" width="4.875" style="0" customWidth="1"/>
    <col min="4" max="4" width="27.75390625" style="0" bestFit="1" customWidth="1"/>
    <col min="5" max="6" width="13.00390625" style="0" bestFit="1" customWidth="1"/>
    <col min="7" max="7" width="11.625" style="0" customWidth="1"/>
    <col min="8" max="8" width="11.50390625" style="0" customWidth="1"/>
    <col min="9" max="9" width="10.625" style="0" customWidth="1"/>
    <col min="10" max="11" width="11.50390625" style="0" customWidth="1"/>
  </cols>
  <sheetData>
    <row r="1" spans="1:11" ht="25.5" customHeight="1">
      <c r="A1" s="99" t="s">
        <v>37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37.5" customHeight="1">
      <c r="A2" s="115" t="s">
        <v>38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ht="19.5" customHeight="1">
      <c r="A3" s="102" t="s">
        <v>2</v>
      </c>
      <c r="B3" s="102"/>
      <c r="C3" s="102"/>
      <c r="D3" s="102"/>
      <c r="E3" s="22"/>
      <c r="F3" s="116"/>
      <c r="G3" s="116"/>
      <c r="H3" s="22"/>
      <c r="I3" s="22"/>
      <c r="J3" s="22"/>
      <c r="K3" s="22" t="s">
        <v>3</v>
      </c>
    </row>
    <row r="4" spans="1:11" ht="19.5" customHeight="1">
      <c r="A4" s="117" t="s">
        <v>39</v>
      </c>
      <c r="B4" s="118" t="s">
        <v>40</v>
      </c>
      <c r="C4" s="118" t="s">
        <v>40</v>
      </c>
      <c r="D4" s="118" t="s">
        <v>40</v>
      </c>
      <c r="E4" s="119" t="s">
        <v>35</v>
      </c>
      <c r="F4" s="119" t="s">
        <v>41</v>
      </c>
      <c r="G4" s="119" t="s">
        <v>42</v>
      </c>
      <c r="H4" s="119" t="s">
        <v>43</v>
      </c>
      <c r="I4" s="119" t="s">
        <v>44</v>
      </c>
      <c r="J4" s="119" t="s">
        <v>45</v>
      </c>
      <c r="K4" s="128" t="s">
        <v>46</v>
      </c>
    </row>
    <row r="5" spans="1:11" ht="19.5" customHeight="1">
      <c r="A5" s="120" t="s">
        <v>47</v>
      </c>
      <c r="B5" s="121" t="s">
        <v>40</v>
      </c>
      <c r="C5" s="121" t="s">
        <v>40</v>
      </c>
      <c r="D5" s="122" t="s">
        <v>48</v>
      </c>
      <c r="E5" s="121" t="s">
        <v>40</v>
      </c>
      <c r="F5" s="121" t="s">
        <v>40</v>
      </c>
      <c r="G5" s="121" t="s">
        <v>40</v>
      </c>
      <c r="H5" s="121" t="s">
        <v>40</v>
      </c>
      <c r="I5" s="121" t="s">
        <v>40</v>
      </c>
      <c r="J5" s="121" t="s">
        <v>40</v>
      </c>
      <c r="K5" s="129"/>
    </row>
    <row r="6" spans="1:11" ht="19.5" customHeight="1">
      <c r="A6" s="120" t="s">
        <v>40</v>
      </c>
      <c r="B6" s="121" t="s">
        <v>40</v>
      </c>
      <c r="C6" s="121" t="s">
        <v>40</v>
      </c>
      <c r="D6" s="122" t="s">
        <v>40</v>
      </c>
      <c r="E6" s="121" t="s">
        <v>40</v>
      </c>
      <c r="F6" s="121" t="s">
        <v>40</v>
      </c>
      <c r="G6" s="121" t="s">
        <v>40</v>
      </c>
      <c r="H6" s="121" t="s">
        <v>40</v>
      </c>
      <c r="I6" s="121" t="s">
        <v>40</v>
      </c>
      <c r="J6" s="121" t="s">
        <v>40</v>
      </c>
      <c r="K6" s="129"/>
    </row>
    <row r="7" spans="1:11" ht="19.5" customHeight="1">
      <c r="A7" s="120" t="s">
        <v>40</v>
      </c>
      <c r="B7" s="121" t="s">
        <v>40</v>
      </c>
      <c r="C7" s="121" t="s">
        <v>40</v>
      </c>
      <c r="D7" s="122" t="s">
        <v>40</v>
      </c>
      <c r="E7" s="121" t="s">
        <v>40</v>
      </c>
      <c r="F7" s="121" t="s">
        <v>40</v>
      </c>
      <c r="G7" s="121" t="s">
        <v>40</v>
      </c>
      <c r="H7" s="121" t="s">
        <v>40</v>
      </c>
      <c r="I7" s="121" t="s">
        <v>40</v>
      </c>
      <c r="J7" s="121" t="s">
        <v>40</v>
      </c>
      <c r="K7" s="130"/>
    </row>
    <row r="8" spans="1:11" ht="19.5" customHeight="1">
      <c r="A8" s="123" t="s">
        <v>49</v>
      </c>
      <c r="B8" s="122" t="s">
        <v>50</v>
      </c>
      <c r="C8" s="122" t="s">
        <v>51</v>
      </c>
      <c r="D8" s="122" t="s">
        <v>52</v>
      </c>
      <c r="E8" s="121" t="s">
        <v>53</v>
      </c>
      <c r="F8" s="121" t="s">
        <v>54</v>
      </c>
      <c r="G8" s="121" t="s">
        <v>55</v>
      </c>
      <c r="H8" s="121" t="s">
        <v>56</v>
      </c>
      <c r="I8" s="121" t="s">
        <v>57</v>
      </c>
      <c r="J8" s="121" t="s">
        <v>58</v>
      </c>
      <c r="K8" s="131">
        <v>7</v>
      </c>
    </row>
    <row r="9" spans="1:11" ht="19.5" customHeight="1">
      <c r="A9" s="123" t="s">
        <v>40</v>
      </c>
      <c r="B9" s="122" t="s">
        <v>40</v>
      </c>
      <c r="C9" s="122" t="s">
        <v>40</v>
      </c>
      <c r="D9" s="124" t="s">
        <v>59</v>
      </c>
      <c r="E9" s="125">
        <v>35571.85</v>
      </c>
      <c r="F9" s="125">
        <v>35571.85</v>
      </c>
      <c r="G9" s="126">
        <v>0</v>
      </c>
      <c r="H9" s="126">
        <v>0</v>
      </c>
      <c r="I9" s="126">
        <v>0</v>
      </c>
      <c r="J9" s="126">
        <v>0</v>
      </c>
      <c r="K9" s="132">
        <v>0</v>
      </c>
    </row>
    <row r="10" spans="1:11" ht="19.5" customHeight="1">
      <c r="A10" s="109">
        <v>2012399</v>
      </c>
      <c r="B10" s="110"/>
      <c r="C10" s="110"/>
      <c r="D10" s="111" t="s">
        <v>60</v>
      </c>
      <c r="E10" s="112">
        <v>500</v>
      </c>
      <c r="F10" s="112">
        <v>500</v>
      </c>
      <c r="G10" s="127">
        <v>0</v>
      </c>
      <c r="H10" s="127">
        <v>0</v>
      </c>
      <c r="I10" s="127">
        <v>0</v>
      </c>
      <c r="J10" s="127">
        <v>0</v>
      </c>
      <c r="K10" s="127">
        <v>0</v>
      </c>
    </row>
    <row r="11" spans="1:11" ht="19.5" customHeight="1">
      <c r="A11" s="109">
        <v>2080201</v>
      </c>
      <c r="B11" s="110"/>
      <c r="C11" s="110"/>
      <c r="D11" s="111" t="s">
        <v>61</v>
      </c>
      <c r="E11" s="112">
        <v>1064.11</v>
      </c>
      <c r="F11" s="112">
        <v>1064.11</v>
      </c>
      <c r="G11" s="127">
        <v>0</v>
      </c>
      <c r="H11" s="127">
        <v>0</v>
      </c>
      <c r="I11" s="127">
        <v>0</v>
      </c>
      <c r="J11" s="127">
        <v>0</v>
      </c>
      <c r="K11" s="127">
        <v>0</v>
      </c>
    </row>
    <row r="12" spans="1:11" ht="19.5" customHeight="1">
      <c r="A12" s="109">
        <v>2080204</v>
      </c>
      <c r="B12" s="110"/>
      <c r="C12" s="110"/>
      <c r="D12" s="111" t="s">
        <v>62</v>
      </c>
      <c r="E12" s="112">
        <v>423</v>
      </c>
      <c r="F12" s="112">
        <v>423</v>
      </c>
      <c r="G12" s="127">
        <v>0</v>
      </c>
      <c r="H12" s="127">
        <v>0</v>
      </c>
      <c r="I12" s="127">
        <v>0</v>
      </c>
      <c r="J12" s="127">
        <v>0</v>
      </c>
      <c r="K12" s="127">
        <v>0</v>
      </c>
    </row>
    <row r="13" spans="1:11" ht="19.5" customHeight="1">
      <c r="A13" s="109">
        <v>2080206</v>
      </c>
      <c r="B13" s="110"/>
      <c r="C13" s="110"/>
      <c r="D13" s="111" t="s">
        <v>63</v>
      </c>
      <c r="E13" s="112">
        <v>315</v>
      </c>
      <c r="F13" s="112">
        <v>315</v>
      </c>
      <c r="G13" s="127">
        <v>0</v>
      </c>
      <c r="H13" s="127">
        <v>0</v>
      </c>
      <c r="I13" s="127">
        <v>0</v>
      </c>
      <c r="J13" s="127">
        <v>0</v>
      </c>
      <c r="K13" s="127">
        <v>0</v>
      </c>
    </row>
    <row r="14" spans="1:11" ht="19.5" customHeight="1">
      <c r="A14" s="109">
        <v>2080207</v>
      </c>
      <c r="B14" s="110"/>
      <c r="C14" s="110"/>
      <c r="D14" s="111" t="s">
        <v>64</v>
      </c>
      <c r="E14" s="112">
        <v>321</v>
      </c>
      <c r="F14" s="112">
        <v>321</v>
      </c>
      <c r="G14" s="127">
        <v>0</v>
      </c>
      <c r="H14" s="127">
        <v>0</v>
      </c>
      <c r="I14" s="127">
        <v>0</v>
      </c>
      <c r="J14" s="127">
        <v>0</v>
      </c>
      <c r="K14" s="127">
        <v>0</v>
      </c>
    </row>
    <row r="15" spans="1:11" ht="19.5" customHeight="1">
      <c r="A15" s="109">
        <v>2080208</v>
      </c>
      <c r="B15" s="110"/>
      <c r="C15" s="110"/>
      <c r="D15" s="111" t="s">
        <v>65</v>
      </c>
      <c r="E15" s="112">
        <v>15</v>
      </c>
      <c r="F15" s="112">
        <v>15</v>
      </c>
      <c r="G15" s="127">
        <v>0</v>
      </c>
      <c r="H15" s="127">
        <v>0</v>
      </c>
      <c r="I15" s="127">
        <v>0</v>
      </c>
      <c r="J15" s="127">
        <v>0</v>
      </c>
      <c r="K15" s="127">
        <v>0</v>
      </c>
    </row>
    <row r="16" spans="1:11" ht="19.5" customHeight="1">
      <c r="A16" s="109">
        <v>2080299</v>
      </c>
      <c r="B16" s="110"/>
      <c r="C16" s="110"/>
      <c r="D16" s="111" t="s">
        <v>66</v>
      </c>
      <c r="E16" s="113">
        <v>1029.13</v>
      </c>
      <c r="F16" s="113">
        <v>1029.13</v>
      </c>
      <c r="G16" s="127">
        <v>0</v>
      </c>
      <c r="H16" s="127">
        <v>0</v>
      </c>
      <c r="I16" s="127">
        <v>0</v>
      </c>
      <c r="J16" s="127">
        <v>0</v>
      </c>
      <c r="K16" s="127">
        <v>0</v>
      </c>
    </row>
    <row r="17" spans="1:11" ht="19.5" customHeight="1">
      <c r="A17" s="109">
        <v>2080501</v>
      </c>
      <c r="B17" s="110"/>
      <c r="C17" s="110"/>
      <c r="D17" s="111" t="s">
        <v>67</v>
      </c>
      <c r="E17" s="113">
        <v>686.08</v>
      </c>
      <c r="F17" s="113">
        <v>686.08</v>
      </c>
      <c r="G17" s="127">
        <v>0</v>
      </c>
      <c r="H17" s="127">
        <v>0</v>
      </c>
      <c r="I17" s="127">
        <v>0</v>
      </c>
      <c r="J17" s="127">
        <v>0</v>
      </c>
      <c r="K17" s="127">
        <v>0</v>
      </c>
    </row>
    <row r="18" spans="1:11" ht="19.5" customHeight="1">
      <c r="A18" s="109">
        <v>2080505</v>
      </c>
      <c r="B18" s="110"/>
      <c r="C18" s="110"/>
      <c r="D18" s="111" t="s">
        <v>68</v>
      </c>
      <c r="E18" s="113">
        <v>203.53</v>
      </c>
      <c r="F18" s="113">
        <v>203.53</v>
      </c>
      <c r="G18" s="127">
        <v>0</v>
      </c>
      <c r="H18" s="127">
        <v>0</v>
      </c>
      <c r="I18" s="127">
        <v>0</v>
      </c>
      <c r="J18" s="127">
        <v>0</v>
      </c>
      <c r="K18" s="127">
        <v>0</v>
      </c>
    </row>
    <row r="19" spans="1:11" ht="19.5" customHeight="1">
      <c r="A19" s="109">
        <v>2080506</v>
      </c>
      <c r="B19" s="110"/>
      <c r="C19" s="110"/>
      <c r="D19" s="111" t="s">
        <v>69</v>
      </c>
      <c r="E19" s="113">
        <v>278.99</v>
      </c>
      <c r="F19" s="113">
        <v>278.99</v>
      </c>
      <c r="G19" s="127">
        <v>0</v>
      </c>
      <c r="H19" s="127">
        <v>0</v>
      </c>
      <c r="I19" s="127">
        <v>0</v>
      </c>
      <c r="J19" s="127">
        <v>0</v>
      </c>
      <c r="K19" s="127">
        <v>0</v>
      </c>
    </row>
    <row r="20" spans="1:11" ht="19.5" customHeight="1">
      <c r="A20" s="109">
        <v>2080801</v>
      </c>
      <c r="B20" s="110"/>
      <c r="C20" s="110"/>
      <c r="D20" s="111" t="s">
        <v>70</v>
      </c>
      <c r="E20" s="113">
        <v>1038.96</v>
      </c>
      <c r="F20" s="113">
        <v>1038.96</v>
      </c>
      <c r="G20" s="127">
        <v>0</v>
      </c>
      <c r="H20" s="127">
        <v>0</v>
      </c>
      <c r="I20" s="127">
        <v>0</v>
      </c>
      <c r="J20" s="127">
        <v>0</v>
      </c>
      <c r="K20" s="127">
        <v>0</v>
      </c>
    </row>
    <row r="21" spans="1:11" ht="19.5" customHeight="1">
      <c r="A21" s="109">
        <v>2080802</v>
      </c>
      <c r="B21" s="110"/>
      <c r="C21" s="110"/>
      <c r="D21" s="111" t="s">
        <v>71</v>
      </c>
      <c r="E21" s="113">
        <v>1028.27</v>
      </c>
      <c r="F21" s="113">
        <v>1028.27</v>
      </c>
      <c r="G21" s="127">
        <v>0</v>
      </c>
      <c r="H21" s="127">
        <v>0</v>
      </c>
      <c r="I21" s="127">
        <v>0</v>
      </c>
      <c r="J21" s="127">
        <v>0</v>
      </c>
      <c r="K21" s="127">
        <v>0</v>
      </c>
    </row>
    <row r="22" spans="1:11" ht="19.5" customHeight="1">
      <c r="A22" s="109">
        <v>2080803</v>
      </c>
      <c r="B22" s="110"/>
      <c r="C22" s="110"/>
      <c r="D22" s="111" t="s">
        <v>72</v>
      </c>
      <c r="E22" s="113">
        <v>790.32</v>
      </c>
      <c r="F22" s="113">
        <v>790.32</v>
      </c>
      <c r="G22" s="127">
        <v>0</v>
      </c>
      <c r="H22" s="127">
        <v>0</v>
      </c>
      <c r="I22" s="127">
        <v>0</v>
      </c>
      <c r="J22" s="127">
        <v>0</v>
      </c>
      <c r="K22" s="127">
        <v>0</v>
      </c>
    </row>
    <row r="23" spans="1:11" ht="19.5" customHeight="1">
      <c r="A23" s="109">
        <v>2080805</v>
      </c>
      <c r="B23" s="110"/>
      <c r="C23" s="110"/>
      <c r="D23" s="111" t="s">
        <v>73</v>
      </c>
      <c r="E23" s="113">
        <v>1731.96</v>
      </c>
      <c r="F23" s="113">
        <v>1731.96</v>
      </c>
      <c r="G23" s="127">
        <v>0</v>
      </c>
      <c r="H23" s="127">
        <v>0</v>
      </c>
      <c r="I23" s="127">
        <v>0</v>
      </c>
      <c r="J23" s="127">
        <v>0</v>
      </c>
      <c r="K23" s="127">
        <v>0</v>
      </c>
    </row>
    <row r="24" spans="1:11" ht="19.5" customHeight="1">
      <c r="A24" s="109">
        <v>2080806</v>
      </c>
      <c r="B24" s="110"/>
      <c r="C24" s="110"/>
      <c r="D24" s="111" t="s">
        <v>74</v>
      </c>
      <c r="E24" s="113">
        <v>700</v>
      </c>
      <c r="F24" s="113">
        <v>700</v>
      </c>
      <c r="G24" s="127">
        <v>0</v>
      </c>
      <c r="H24" s="127">
        <v>0</v>
      </c>
      <c r="I24" s="127">
        <v>0</v>
      </c>
      <c r="J24" s="127">
        <v>0</v>
      </c>
      <c r="K24" s="127">
        <v>0</v>
      </c>
    </row>
    <row r="25" spans="1:11" ht="19.5" customHeight="1">
      <c r="A25" s="109">
        <v>2080899</v>
      </c>
      <c r="B25" s="110"/>
      <c r="C25" s="110"/>
      <c r="D25" s="111" t="s">
        <v>75</v>
      </c>
      <c r="E25" s="113">
        <v>1531.48</v>
      </c>
      <c r="F25" s="113">
        <v>1531.48</v>
      </c>
      <c r="G25" s="127">
        <v>0</v>
      </c>
      <c r="H25" s="127">
        <v>0</v>
      </c>
      <c r="I25" s="127">
        <v>0</v>
      </c>
      <c r="J25" s="127">
        <v>0</v>
      </c>
      <c r="K25" s="127">
        <v>0</v>
      </c>
    </row>
    <row r="26" spans="1:11" ht="19.5" customHeight="1">
      <c r="A26" s="109">
        <v>2080901</v>
      </c>
      <c r="B26" s="110"/>
      <c r="C26" s="110"/>
      <c r="D26" s="111" t="s">
        <v>76</v>
      </c>
      <c r="E26" s="113">
        <v>2406.3</v>
      </c>
      <c r="F26" s="113">
        <v>2406.3</v>
      </c>
      <c r="G26" s="127">
        <v>0</v>
      </c>
      <c r="H26" s="127">
        <v>0</v>
      </c>
      <c r="I26" s="127">
        <v>0</v>
      </c>
      <c r="J26" s="127">
        <v>0</v>
      </c>
      <c r="K26" s="127">
        <v>0</v>
      </c>
    </row>
    <row r="27" spans="1:11" ht="19.5" customHeight="1">
      <c r="A27" s="109">
        <v>2080999</v>
      </c>
      <c r="B27" s="110"/>
      <c r="C27" s="110"/>
      <c r="D27" s="111" t="s">
        <v>77</v>
      </c>
      <c r="E27" s="113">
        <v>61.5</v>
      </c>
      <c r="F27" s="113">
        <v>61.5</v>
      </c>
      <c r="G27" s="127">
        <v>0</v>
      </c>
      <c r="H27" s="127">
        <v>0</v>
      </c>
      <c r="I27" s="127">
        <v>0</v>
      </c>
      <c r="J27" s="127">
        <v>0</v>
      </c>
      <c r="K27" s="127">
        <v>0</v>
      </c>
    </row>
    <row r="28" spans="1:11" ht="19.5" customHeight="1">
      <c r="A28" s="109">
        <v>2081001</v>
      </c>
      <c r="B28" s="110"/>
      <c r="C28" s="110"/>
      <c r="D28" s="111" t="s">
        <v>78</v>
      </c>
      <c r="E28" s="113">
        <v>108</v>
      </c>
      <c r="F28" s="113">
        <v>108</v>
      </c>
      <c r="G28" s="127">
        <v>0</v>
      </c>
      <c r="H28" s="127">
        <v>0</v>
      </c>
      <c r="I28" s="127">
        <v>0</v>
      </c>
      <c r="J28" s="127">
        <v>0</v>
      </c>
      <c r="K28" s="127">
        <v>0</v>
      </c>
    </row>
    <row r="29" spans="1:11" ht="19.5" customHeight="1">
      <c r="A29" s="109">
        <v>2081002</v>
      </c>
      <c r="B29" s="110"/>
      <c r="C29" s="110"/>
      <c r="D29" s="111" t="s">
        <v>79</v>
      </c>
      <c r="E29" s="113">
        <v>406.12</v>
      </c>
      <c r="F29" s="113">
        <v>406.12</v>
      </c>
      <c r="G29" s="127">
        <v>0</v>
      </c>
      <c r="H29" s="127">
        <v>0</v>
      </c>
      <c r="I29" s="127">
        <v>0</v>
      </c>
      <c r="J29" s="127">
        <v>0</v>
      </c>
      <c r="K29" s="127">
        <v>0</v>
      </c>
    </row>
    <row r="30" spans="1:11" ht="19.5" customHeight="1">
      <c r="A30" s="109">
        <v>2081004</v>
      </c>
      <c r="B30" s="110"/>
      <c r="C30" s="110"/>
      <c r="D30" s="111" t="s">
        <v>80</v>
      </c>
      <c r="E30" s="113">
        <v>1460</v>
      </c>
      <c r="F30" s="113">
        <v>1460</v>
      </c>
      <c r="G30" s="127">
        <v>0</v>
      </c>
      <c r="H30" s="127">
        <v>0</v>
      </c>
      <c r="I30" s="127">
        <v>0</v>
      </c>
      <c r="J30" s="127">
        <v>0</v>
      </c>
      <c r="K30" s="127">
        <v>0</v>
      </c>
    </row>
    <row r="31" spans="1:11" ht="19.5" customHeight="1">
      <c r="A31" s="109">
        <v>2081099</v>
      </c>
      <c r="B31" s="110"/>
      <c r="C31" s="110"/>
      <c r="D31" s="111" t="s">
        <v>81</v>
      </c>
      <c r="E31" s="113">
        <v>1838.76</v>
      </c>
      <c r="F31" s="113">
        <v>1838.76</v>
      </c>
      <c r="G31" s="127">
        <v>0</v>
      </c>
      <c r="H31" s="127">
        <v>0</v>
      </c>
      <c r="I31" s="127">
        <v>0</v>
      </c>
      <c r="J31" s="127">
        <v>0</v>
      </c>
      <c r="K31" s="127">
        <v>0</v>
      </c>
    </row>
    <row r="32" spans="1:11" ht="19.5" customHeight="1">
      <c r="A32" s="109">
        <v>2081107</v>
      </c>
      <c r="B32" s="110"/>
      <c r="C32" s="110"/>
      <c r="D32" s="111" t="s">
        <v>82</v>
      </c>
      <c r="E32" s="113">
        <v>7240.2</v>
      </c>
      <c r="F32" s="113">
        <v>7240.2</v>
      </c>
      <c r="G32" s="127">
        <v>0</v>
      </c>
      <c r="H32" s="127">
        <v>0</v>
      </c>
      <c r="I32" s="127">
        <v>0</v>
      </c>
      <c r="J32" s="127">
        <v>0</v>
      </c>
      <c r="K32" s="127">
        <v>0</v>
      </c>
    </row>
    <row r="33" spans="1:11" ht="19.5" customHeight="1">
      <c r="A33" s="109">
        <v>2081502</v>
      </c>
      <c r="B33" s="110"/>
      <c r="C33" s="110"/>
      <c r="D33" s="111" t="s">
        <v>83</v>
      </c>
      <c r="E33" s="113">
        <v>20</v>
      </c>
      <c r="F33" s="113">
        <v>20</v>
      </c>
      <c r="G33" s="127">
        <v>0</v>
      </c>
      <c r="H33" s="127">
        <v>0</v>
      </c>
      <c r="I33" s="127">
        <v>0</v>
      </c>
      <c r="J33" s="127">
        <v>0</v>
      </c>
      <c r="K33" s="127">
        <v>0</v>
      </c>
    </row>
    <row r="34" spans="1:11" ht="19.5" customHeight="1">
      <c r="A34" s="109">
        <v>2081901</v>
      </c>
      <c r="B34" s="110"/>
      <c r="C34" s="110"/>
      <c r="D34" s="111" t="s">
        <v>84</v>
      </c>
      <c r="E34" s="113">
        <v>1950</v>
      </c>
      <c r="F34" s="113">
        <v>1950</v>
      </c>
      <c r="G34" s="127">
        <v>0</v>
      </c>
      <c r="H34" s="127">
        <v>0</v>
      </c>
      <c r="I34" s="127">
        <v>0</v>
      </c>
      <c r="J34" s="127">
        <v>0</v>
      </c>
      <c r="K34" s="127">
        <v>0</v>
      </c>
    </row>
    <row r="35" spans="1:11" ht="19.5" customHeight="1">
      <c r="A35" s="109">
        <v>2081902</v>
      </c>
      <c r="B35" s="110"/>
      <c r="C35" s="110"/>
      <c r="D35" s="111" t="s">
        <v>85</v>
      </c>
      <c r="E35" s="113">
        <v>4500</v>
      </c>
      <c r="F35" s="113">
        <v>4500</v>
      </c>
      <c r="G35" s="127">
        <v>0</v>
      </c>
      <c r="H35" s="127">
        <v>0</v>
      </c>
      <c r="I35" s="127">
        <v>0</v>
      </c>
      <c r="J35" s="127">
        <v>0</v>
      </c>
      <c r="K35" s="127">
        <v>0</v>
      </c>
    </row>
    <row r="36" spans="1:11" ht="19.5" customHeight="1">
      <c r="A36" s="109">
        <v>2082001</v>
      </c>
      <c r="B36" s="110"/>
      <c r="C36" s="110"/>
      <c r="D36" s="111" t="s">
        <v>86</v>
      </c>
      <c r="E36" s="113">
        <v>20</v>
      </c>
      <c r="F36" s="113">
        <v>20</v>
      </c>
      <c r="G36" s="127">
        <v>0</v>
      </c>
      <c r="H36" s="127">
        <v>0</v>
      </c>
      <c r="I36" s="127">
        <v>0</v>
      </c>
      <c r="J36" s="127">
        <v>0</v>
      </c>
      <c r="K36" s="127">
        <v>0</v>
      </c>
    </row>
    <row r="37" spans="1:11" ht="19.5" customHeight="1">
      <c r="A37" s="109">
        <v>2082002</v>
      </c>
      <c r="B37" s="110"/>
      <c r="C37" s="110"/>
      <c r="D37" s="111" t="s">
        <v>87</v>
      </c>
      <c r="E37" s="113">
        <v>101.5</v>
      </c>
      <c r="F37" s="113">
        <v>101.5</v>
      </c>
      <c r="G37" s="127">
        <v>0</v>
      </c>
      <c r="H37" s="127">
        <v>0</v>
      </c>
      <c r="I37" s="127">
        <v>0</v>
      </c>
      <c r="J37" s="127">
        <v>0</v>
      </c>
      <c r="K37" s="127">
        <v>0</v>
      </c>
    </row>
    <row r="38" spans="1:11" ht="19.5" customHeight="1">
      <c r="A38" s="109">
        <v>2082101</v>
      </c>
      <c r="B38" s="110"/>
      <c r="C38" s="110"/>
      <c r="D38" s="111" t="s">
        <v>88</v>
      </c>
      <c r="E38" s="113">
        <v>184.16</v>
      </c>
      <c r="F38" s="113">
        <v>184.16</v>
      </c>
      <c r="G38" s="127">
        <v>0</v>
      </c>
      <c r="H38" s="127">
        <v>0</v>
      </c>
      <c r="I38" s="127">
        <v>0</v>
      </c>
      <c r="J38" s="127">
        <v>0</v>
      </c>
      <c r="K38" s="127">
        <v>0</v>
      </c>
    </row>
    <row r="39" spans="1:11" ht="19.5" customHeight="1">
      <c r="A39" s="109">
        <v>2082102</v>
      </c>
      <c r="B39" s="110"/>
      <c r="C39" s="110"/>
      <c r="D39" s="111" t="s">
        <v>89</v>
      </c>
      <c r="E39" s="113">
        <v>517.07</v>
      </c>
      <c r="F39" s="113">
        <v>517.07</v>
      </c>
      <c r="G39" s="127">
        <v>0</v>
      </c>
      <c r="H39" s="127">
        <v>0</v>
      </c>
      <c r="I39" s="127">
        <v>0</v>
      </c>
      <c r="J39" s="127">
        <v>0</v>
      </c>
      <c r="K39" s="127">
        <v>0</v>
      </c>
    </row>
    <row r="40" spans="1:11" ht="19.5" customHeight="1">
      <c r="A40" s="109">
        <v>2082501</v>
      </c>
      <c r="B40" s="110"/>
      <c r="C40" s="110"/>
      <c r="D40" s="111" t="s">
        <v>90</v>
      </c>
      <c r="E40" s="113">
        <v>110.8</v>
      </c>
      <c r="F40" s="113">
        <v>110.8</v>
      </c>
      <c r="G40" s="127">
        <v>0</v>
      </c>
      <c r="H40" s="127">
        <v>0</v>
      </c>
      <c r="I40" s="127">
        <v>0</v>
      </c>
      <c r="J40" s="127">
        <v>0</v>
      </c>
      <c r="K40" s="127">
        <v>0</v>
      </c>
    </row>
    <row r="41" spans="1:11" ht="19.5" customHeight="1">
      <c r="A41" s="109">
        <v>2082502</v>
      </c>
      <c r="B41" s="110"/>
      <c r="C41" s="110"/>
      <c r="D41" s="111" t="s">
        <v>91</v>
      </c>
      <c r="E41" s="113">
        <v>400</v>
      </c>
      <c r="F41" s="113">
        <v>400</v>
      </c>
      <c r="G41" s="127">
        <v>0</v>
      </c>
      <c r="H41" s="127">
        <v>0</v>
      </c>
      <c r="I41" s="127">
        <v>0</v>
      </c>
      <c r="J41" s="127">
        <v>0</v>
      </c>
      <c r="K41" s="127">
        <v>0</v>
      </c>
    </row>
    <row r="42" spans="1:11" ht="19.5" customHeight="1">
      <c r="A42" s="109">
        <v>2082701</v>
      </c>
      <c r="B42" s="110"/>
      <c r="C42" s="110"/>
      <c r="D42" s="111" t="s">
        <v>92</v>
      </c>
      <c r="E42" s="113">
        <v>6.3</v>
      </c>
      <c r="F42" s="113">
        <v>6.3</v>
      </c>
      <c r="G42" s="127">
        <v>0</v>
      </c>
      <c r="H42" s="127">
        <v>0</v>
      </c>
      <c r="I42" s="127">
        <v>0</v>
      </c>
      <c r="J42" s="127">
        <v>0</v>
      </c>
      <c r="K42" s="127">
        <v>0</v>
      </c>
    </row>
    <row r="43" spans="1:11" ht="19.5" customHeight="1">
      <c r="A43" s="109">
        <v>2082702</v>
      </c>
      <c r="B43" s="110"/>
      <c r="C43" s="110"/>
      <c r="D43" s="111" t="s">
        <v>93</v>
      </c>
      <c r="E43" s="113">
        <v>7.9</v>
      </c>
      <c r="F43" s="113">
        <v>7.9</v>
      </c>
      <c r="G43" s="127">
        <v>0</v>
      </c>
      <c r="H43" s="127">
        <v>0</v>
      </c>
      <c r="I43" s="127">
        <v>0</v>
      </c>
      <c r="J43" s="127">
        <v>0</v>
      </c>
      <c r="K43" s="127">
        <v>0</v>
      </c>
    </row>
    <row r="44" spans="1:11" ht="19.5" customHeight="1">
      <c r="A44" s="109">
        <v>2082703</v>
      </c>
      <c r="B44" s="110"/>
      <c r="C44" s="110"/>
      <c r="D44" s="111" t="s">
        <v>94</v>
      </c>
      <c r="E44" s="113">
        <v>12</v>
      </c>
      <c r="F44" s="113">
        <v>12</v>
      </c>
      <c r="G44" s="127">
        <v>0</v>
      </c>
      <c r="H44" s="127">
        <v>0</v>
      </c>
      <c r="I44" s="127">
        <v>0</v>
      </c>
      <c r="J44" s="127">
        <v>0</v>
      </c>
      <c r="K44" s="127">
        <v>0</v>
      </c>
    </row>
    <row r="45" spans="1:11" ht="19.5" customHeight="1">
      <c r="A45" s="109">
        <v>2089901</v>
      </c>
      <c r="B45" s="110"/>
      <c r="C45" s="110"/>
      <c r="D45" s="111" t="s">
        <v>95</v>
      </c>
      <c r="E45" s="113">
        <v>225</v>
      </c>
      <c r="F45" s="113">
        <v>225</v>
      </c>
      <c r="G45" s="127">
        <v>0</v>
      </c>
      <c r="H45" s="127">
        <v>0</v>
      </c>
      <c r="I45" s="127">
        <v>0</v>
      </c>
      <c r="J45" s="127">
        <v>0</v>
      </c>
      <c r="K45" s="127">
        <v>0</v>
      </c>
    </row>
    <row r="46" spans="1:11" ht="19.5" customHeight="1">
      <c r="A46" s="109">
        <v>2101101</v>
      </c>
      <c r="B46" s="110"/>
      <c r="C46" s="110"/>
      <c r="D46" s="111" t="s">
        <v>96</v>
      </c>
      <c r="E46" s="114">
        <v>64.63</v>
      </c>
      <c r="F46" s="114">
        <v>64.63</v>
      </c>
      <c r="G46" s="127">
        <v>0</v>
      </c>
      <c r="H46" s="127">
        <v>0</v>
      </c>
      <c r="I46" s="127">
        <v>0</v>
      </c>
      <c r="J46" s="127">
        <v>0</v>
      </c>
      <c r="K46" s="127">
        <v>0</v>
      </c>
    </row>
    <row r="47" spans="1:11" ht="19.5" customHeight="1">
      <c r="A47" s="109">
        <v>2101102</v>
      </c>
      <c r="B47" s="110"/>
      <c r="C47" s="110"/>
      <c r="D47" s="111" t="s">
        <v>97</v>
      </c>
      <c r="E47" s="113">
        <v>74.2</v>
      </c>
      <c r="F47" s="113">
        <v>74.2</v>
      </c>
      <c r="G47" s="127">
        <v>0</v>
      </c>
      <c r="H47" s="127">
        <v>0</v>
      </c>
      <c r="I47" s="127">
        <v>0</v>
      </c>
      <c r="J47" s="127">
        <v>0</v>
      </c>
      <c r="K47" s="127">
        <v>0</v>
      </c>
    </row>
    <row r="48" spans="1:11" ht="19.5" customHeight="1">
      <c r="A48" s="109">
        <v>2101301</v>
      </c>
      <c r="B48" s="110"/>
      <c r="C48" s="110"/>
      <c r="D48" s="111" t="s">
        <v>98</v>
      </c>
      <c r="E48" s="113">
        <v>550</v>
      </c>
      <c r="F48" s="113">
        <v>550</v>
      </c>
      <c r="G48" s="127">
        <v>0</v>
      </c>
      <c r="H48" s="127">
        <v>0</v>
      </c>
      <c r="I48" s="127">
        <v>0</v>
      </c>
      <c r="J48" s="127">
        <v>0</v>
      </c>
      <c r="K48" s="127">
        <v>0</v>
      </c>
    </row>
    <row r="49" spans="1:11" ht="19.5" customHeight="1">
      <c r="A49" s="109">
        <v>2101401</v>
      </c>
      <c r="B49" s="110"/>
      <c r="C49" s="110"/>
      <c r="D49" s="111" t="s">
        <v>99</v>
      </c>
      <c r="E49" s="113">
        <v>300</v>
      </c>
      <c r="F49" s="113">
        <v>300</v>
      </c>
      <c r="G49" s="127">
        <v>0</v>
      </c>
      <c r="H49" s="127">
        <v>0</v>
      </c>
      <c r="I49" s="127">
        <v>0</v>
      </c>
      <c r="J49" s="127">
        <v>0</v>
      </c>
      <c r="K49" s="127">
        <v>0</v>
      </c>
    </row>
    <row r="50" spans="1:11" ht="19.5" customHeight="1">
      <c r="A50" s="109">
        <v>2120199</v>
      </c>
      <c r="B50" s="110"/>
      <c r="C50" s="110"/>
      <c r="D50" s="111" t="s">
        <v>100</v>
      </c>
      <c r="E50" s="113">
        <v>1350.58</v>
      </c>
      <c r="F50" s="113">
        <v>1350.58</v>
      </c>
      <c r="G50" s="127">
        <v>0</v>
      </c>
      <c r="H50" s="127">
        <v>0</v>
      </c>
      <c r="I50" s="127">
        <v>0</v>
      </c>
      <c r="J50" s="127">
        <v>0</v>
      </c>
      <c r="K50" s="127">
        <v>0</v>
      </c>
    </row>
  </sheetData>
  <sheetProtection/>
  <mergeCells count="57">
    <mergeCell ref="A1:K1"/>
    <mergeCell ref="A2:K2"/>
    <mergeCell ref="A3:D3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4:K7"/>
    <mergeCell ref="A5:C7"/>
  </mergeCells>
  <printOptions horizontalCentered="1"/>
  <pageMargins left="0.71" right="0.71" top="0.75" bottom="0.75" header="0.31" footer="0.3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3">
      <selection activeCell="G49" sqref="G49"/>
    </sheetView>
  </sheetViews>
  <sheetFormatPr defaultColWidth="9.00390625" defaultRowHeight="13.5"/>
  <cols>
    <col min="1" max="1" width="3.375" style="0" customWidth="1"/>
    <col min="2" max="2" width="4.125" style="0" customWidth="1"/>
    <col min="3" max="3" width="8.875" style="0" customWidth="1"/>
    <col min="4" max="4" width="31.875" style="0" customWidth="1"/>
    <col min="5" max="5" width="21.625" style="0" customWidth="1"/>
    <col min="6" max="6" width="20.875" style="0" customWidth="1"/>
    <col min="7" max="7" width="18.75390625" style="0" customWidth="1"/>
  </cols>
  <sheetData>
    <row r="1" spans="1:11" ht="37.5" customHeight="1">
      <c r="A1" s="99" t="s">
        <v>101</v>
      </c>
      <c r="B1" s="99"/>
      <c r="C1" s="99"/>
      <c r="D1" s="99"/>
      <c r="E1" s="99"/>
      <c r="F1" s="99"/>
      <c r="G1" s="99"/>
      <c r="H1" s="100"/>
      <c r="I1" s="100"/>
      <c r="J1" s="100"/>
      <c r="K1" s="100"/>
    </row>
    <row r="2" spans="1:7" ht="36.75" customHeight="1">
      <c r="A2" s="101" t="s">
        <v>102</v>
      </c>
      <c r="B2" s="101"/>
      <c r="C2" s="101"/>
      <c r="D2" s="101"/>
      <c r="E2" s="101"/>
      <c r="F2" s="101"/>
      <c r="G2" s="101"/>
    </row>
    <row r="3" spans="1:7" ht="19.5" customHeight="1">
      <c r="A3" s="102" t="s">
        <v>103</v>
      </c>
      <c r="B3" s="102"/>
      <c r="C3" s="102"/>
      <c r="D3" s="102"/>
      <c r="E3" s="103"/>
      <c r="F3" s="22"/>
      <c r="G3" s="104" t="s">
        <v>3</v>
      </c>
    </row>
    <row r="4" spans="1:7" ht="19.5" customHeight="1">
      <c r="A4" s="105" t="s">
        <v>39</v>
      </c>
      <c r="B4" s="105" t="s">
        <v>40</v>
      </c>
      <c r="C4" s="105" t="s">
        <v>40</v>
      </c>
      <c r="D4" s="105" t="s">
        <v>40</v>
      </c>
      <c r="E4" s="106" t="s">
        <v>36</v>
      </c>
      <c r="F4" s="106" t="s">
        <v>104</v>
      </c>
      <c r="G4" s="28" t="s">
        <v>105</v>
      </c>
    </row>
    <row r="5" spans="1:7" ht="19.5" customHeight="1">
      <c r="A5" s="106" t="s">
        <v>47</v>
      </c>
      <c r="B5" s="106" t="s">
        <v>40</v>
      </c>
      <c r="C5" s="106" t="s">
        <v>40</v>
      </c>
      <c r="D5" s="105" t="s">
        <v>48</v>
      </c>
      <c r="E5" s="106" t="s">
        <v>40</v>
      </c>
      <c r="F5" s="106" t="s">
        <v>40</v>
      </c>
      <c r="G5" s="28"/>
    </row>
    <row r="6" spans="1:7" ht="19.5" customHeight="1">
      <c r="A6" s="106" t="s">
        <v>40</v>
      </c>
      <c r="B6" s="106" t="s">
        <v>40</v>
      </c>
      <c r="C6" s="106" t="s">
        <v>40</v>
      </c>
      <c r="D6" s="105" t="s">
        <v>40</v>
      </c>
      <c r="E6" s="106" t="s">
        <v>40</v>
      </c>
      <c r="F6" s="106" t="s">
        <v>40</v>
      </c>
      <c r="G6" s="28"/>
    </row>
    <row r="7" spans="1:7" ht="19.5" customHeight="1">
      <c r="A7" s="105" t="s">
        <v>49</v>
      </c>
      <c r="B7" s="105" t="s">
        <v>50</v>
      </c>
      <c r="C7" s="105" t="s">
        <v>51</v>
      </c>
      <c r="D7" s="105" t="s">
        <v>52</v>
      </c>
      <c r="E7" s="106" t="s">
        <v>53</v>
      </c>
      <c r="F7" s="106" t="s">
        <v>54</v>
      </c>
      <c r="G7" s="106" t="s">
        <v>106</v>
      </c>
    </row>
    <row r="8" spans="1:7" ht="19.5" customHeight="1">
      <c r="A8" s="105" t="s">
        <v>40</v>
      </c>
      <c r="B8" s="105" t="s">
        <v>40</v>
      </c>
      <c r="C8" s="105" t="s">
        <v>40</v>
      </c>
      <c r="D8" s="107" t="s">
        <v>59</v>
      </c>
      <c r="E8" s="108">
        <f aca="true" t="shared" si="0" ref="E8:G8">SUM(E9:E49)</f>
        <v>35571.85</v>
      </c>
      <c r="F8" s="108">
        <f t="shared" si="0"/>
        <v>35571.85</v>
      </c>
      <c r="G8" s="108">
        <f t="shared" si="0"/>
        <v>0</v>
      </c>
    </row>
    <row r="9" spans="1:7" ht="19.5" customHeight="1">
      <c r="A9" s="109">
        <v>2012399</v>
      </c>
      <c r="B9" s="110"/>
      <c r="C9" s="110"/>
      <c r="D9" s="111" t="s">
        <v>60</v>
      </c>
      <c r="E9" s="112">
        <v>500</v>
      </c>
      <c r="F9" s="112">
        <v>500</v>
      </c>
      <c r="G9" s="108">
        <f aca="true" t="shared" si="1" ref="G9:G49">SUM(G10:G50)</f>
        <v>0</v>
      </c>
    </row>
    <row r="10" spans="1:7" ht="19.5" customHeight="1">
      <c r="A10" s="109">
        <v>2080201</v>
      </c>
      <c r="B10" s="110"/>
      <c r="C10" s="110"/>
      <c r="D10" s="111" t="s">
        <v>61</v>
      </c>
      <c r="E10" s="112">
        <v>1064.11</v>
      </c>
      <c r="F10" s="112">
        <v>1064.11</v>
      </c>
      <c r="G10" s="108">
        <f t="shared" si="1"/>
        <v>0</v>
      </c>
    </row>
    <row r="11" spans="1:7" ht="19.5" customHeight="1">
      <c r="A11" s="109">
        <v>2080204</v>
      </c>
      <c r="B11" s="110"/>
      <c r="C11" s="110"/>
      <c r="D11" s="111" t="s">
        <v>62</v>
      </c>
      <c r="E11" s="112">
        <v>423</v>
      </c>
      <c r="F11" s="112">
        <v>423</v>
      </c>
      <c r="G11" s="108">
        <f t="shared" si="1"/>
        <v>0</v>
      </c>
    </row>
    <row r="12" spans="1:7" ht="19.5" customHeight="1">
      <c r="A12" s="109">
        <v>2080206</v>
      </c>
      <c r="B12" s="110"/>
      <c r="C12" s="110"/>
      <c r="D12" s="111" t="s">
        <v>63</v>
      </c>
      <c r="E12" s="112">
        <v>315</v>
      </c>
      <c r="F12" s="112">
        <v>315</v>
      </c>
      <c r="G12" s="108">
        <f t="shared" si="1"/>
        <v>0</v>
      </c>
    </row>
    <row r="13" spans="1:7" ht="19.5" customHeight="1">
      <c r="A13" s="109">
        <v>2080207</v>
      </c>
      <c r="B13" s="110"/>
      <c r="C13" s="110"/>
      <c r="D13" s="111" t="s">
        <v>64</v>
      </c>
      <c r="E13" s="112">
        <v>321</v>
      </c>
      <c r="F13" s="112">
        <v>321</v>
      </c>
      <c r="G13" s="108">
        <f t="shared" si="1"/>
        <v>0</v>
      </c>
    </row>
    <row r="14" spans="1:7" ht="19.5" customHeight="1">
      <c r="A14" s="109">
        <v>2080208</v>
      </c>
      <c r="B14" s="110"/>
      <c r="C14" s="110"/>
      <c r="D14" s="111" t="s">
        <v>65</v>
      </c>
      <c r="E14" s="112">
        <v>15</v>
      </c>
      <c r="F14" s="112">
        <v>15</v>
      </c>
      <c r="G14" s="108">
        <f t="shared" si="1"/>
        <v>0</v>
      </c>
    </row>
    <row r="15" spans="1:7" ht="19.5" customHeight="1">
      <c r="A15" s="109">
        <v>2080299</v>
      </c>
      <c r="B15" s="110"/>
      <c r="C15" s="110"/>
      <c r="D15" s="111" t="s">
        <v>66</v>
      </c>
      <c r="E15" s="113">
        <v>1029.13</v>
      </c>
      <c r="F15" s="113">
        <v>1029.13</v>
      </c>
      <c r="G15" s="108">
        <f t="shared" si="1"/>
        <v>0</v>
      </c>
    </row>
    <row r="16" spans="1:7" ht="19.5" customHeight="1">
      <c r="A16" s="109">
        <v>2080501</v>
      </c>
      <c r="B16" s="110"/>
      <c r="C16" s="110"/>
      <c r="D16" s="111" t="s">
        <v>67</v>
      </c>
      <c r="E16" s="113">
        <v>686.08</v>
      </c>
      <c r="F16" s="113">
        <v>686.08</v>
      </c>
      <c r="G16" s="108">
        <f t="shared" si="1"/>
        <v>0</v>
      </c>
    </row>
    <row r="17" spans="1:7" ht="19.5" customHeight="1">
      <c r="A17" s="109">
        <v>2080505</v>
      </c>
      <c r="B17" s="110"/>
      <c r="C17" s="110"/>
      <c r="D17" s="111" t="s">
        <v>68</v>
      </c>
      <c r="E17" s="113">
        <v>203.53</v>
      </c>
      <c r="F17" s="113">
        <v>203.53</v>
      </c>
      <c r="G17" s="108">
        <f t="shared" si="1"/>
        <v>0</v>
      </c>
    </row>
    <row r="18" spans="1:7" ht="19.5" customHeight="1">
      <c r="A18" s="109">
        <v>2080506</v>
      </c>
      <c r="B18" s="110"/>
      <c r="C18" s="110"/>
      <c r="D18" s="111" t="s">
        <v>69</v>
      </c>
      <c r="E18" s="113">
        <v>278.99</v>
      </c>
      <c r="F18" s="113">
        <v>278.99</v>
      </c>
      <c r="G18" s="108">
        <f t="shared" si="1"/>
        <v>0</v>
      </c>
    </row>
    <row r="19" spans="1:7" ht="19.5" customHeight="1">
      <c r="A19" s="109">
        <v>2080801</v>
      </c>
      <c r="B19" s="110"/>
      <c r="C19" s="110"/>
      <c r="D19" s="111" t="s">
        <v>70</v>
      </c>
      <c r="E19" s="113">
        <v>1038.96</v>
      </c>
      <c r="F19" s="113">
        <v>1038.96</v>
      </c>
      <c r="G19" s="108">
        <f t="shared" si="1"/>
        <v>0</v>
      </c>
    </row>
    <row r="20" spans="1:7" ht="19.5" customHeight="1">
      <c r="A20" s="109">
        <v>2080802</v>
      </c>
      <c r="B20" s="110"/>
      <c r="C20" s="110"/>
      <c r="D20" s="111" t="s">
        <v>71</v>
      </c>
      <c r="E20" s="113">
        <v>1028.27</v>
      </c>
      <c r="F20" s="113">
        <v>1028.27</v>
      </c>
      <c r="G20" s="108">
        <f t="shared" si="1"/>
        <v>0</v>
      </c>
    </row>
    <row r="21" spans="1:7" ht="19.5" customHeight="1">
      <c r="A21" s="109">
        <v>2080803</v>
      </c>
      <c r="B21" s="110"/>
      <c r="C21" s="110"/>
      <c r="D21" s="111" t="s">
        <v>72</v>
      </c>
      <c r="E21" s="113">
        <v>790.32</v>
      </c>
      <c r="F21" s="113">
        <v>790.32</v>
      </c>
      <c r="G21" s="108">
        <f t="shared" si="1"/>
        <v>0</v>
      </c>
    </row>
    <row r="22" spans="1:7" ht="19.5" customHeight="1">
      <c r="A22" s="109">
        <v>2080805</v>
      </c>
      <c r="B22" s="110"/>
      <c r="C22" s="110"/>
      <c r="D22" s="111" t="s">
        <v>73</v>
      </c>
      <c r="E22" s="113">
        <v>1731.96</v>
      </c>
      <c r="F22" s="113">
        <v>1731.96</v>
      </c>
      <c r="G22" s="108">
        <f t="shared" si="1"/>
        <v>0</v>
      </c>
    </row>
    <row r="23" spans="1:7" ht="19.5" customHeight="1">
      <c r="A23" s="109">
        <v>2080806</v>
      </c>
      <c r="B23" s="110"/>
      <c r="C23" s="110"/>
      <c r="D23" s="111" t="s">
        <v>74</v>
      </c>
      <c r="E23" s="113">
        <v>700</v>
      </c>
      <c r="F23" s="113">
        <v>700</v>
      </c>
      <c r="G23" s="108">
        <f t="shared" si="1"/>
        <v>0</v>
      </c>
    </row>
    <row r="24" spans="1:7" ht="19.5" customHeight="1">
      <c r="A24" s="109">
        <v>2080899</v>
      </c>
      <c r="B24" s="110"/>
      <c r="C24" s="110"/>
      <c r="D24" s="111" t="s">
        <v>75</v>
      </c>
      <c r="E24" s="113">
        <v>1531.48</v>
      </c>
      <c r="F24" s="113">
        <v>1531.48</v>
      </c>
      <c r="G24" s="108">
        <f t="shared" si="1"/>
        <v>0</v>
      </c>
    </row>
    <row r="25" spans="1:7" ht="19.5" customHeight="1">
      <c r="A25" s="109">
        <v>2080901</v>
      </c>
      <c r="B25" s="110"/>
      <c r="C25" s="110"/>
      <c r="D25" s="111" t="s">
        <v>76</v>
      </c>
      <c r="E25" s="113">
        <v>2406.3</v>
      </c>
      <c r="F25" s="113">
        <v>2406.3</v>
      </c>
      <c r="G25" s="108">
        <f t="shared" si="1"/>
        <v>0</v>
      </c>
    </row>
    <row r="26" spans="1:7" ht="19.5" customHeight="1">
      <c r="A26" s="109">
        <v>2080999</v>
      </c>
      <c r="B26" s="110"/>
      <c r="C26" s="110"/>
      <c r="D26" s="111" t="s">
        <v>77</v>
      </c>
      <c r="E26" s="113">
        <v>61.5</v>
      </c>
      <c r="F26" s="113">
        <v>61.5</v>
      </c>
      <c r="G26" s="108">
        <f t="shared" si="1"/>
        <v>0</v>
      </c>
    </row>
    <row r="27" spans="1:7" ht="19.5" customHeight="1">
      <c r="A27" s="109">
        <v>2081001</v>
      </c>
      <c r="B27" s="110"/>
      <c r="C27" s="110"/>
      <c r="D27" s="111" t="s">
        <v>78</v>
      </c>
      <c r="E27" s="113">
        <v>108</v>
      </c>
      <c r="F27" s="113">
        <v>108</v>
      </c>
      <c r="G27" s="108">
        <f t="shared" si="1"/>
        <v>0</v>
      </c>
    </row>
    <row r="28" spans="1:7" ht="19.5" customHeight="1">
      <c r="A28" s="109">
        <v>2081002</v>
      </c>
      <c r="B28" s="110"/>
      <c r="C28" s="110"/>
      <c r="D28" s="111" t="s">
        <v>79</v>
      </c>
      <c r="E28" s="113">
        <v>406.12</v>
      </c>
      <c r="F28" s="113">
        <v>406.12</v>
      </c>
      <c r="G28" s="108">
        <f t="shared" si="1"/>
        <v>0</v>
      </c>
    </row>
    <row r="29" spans="1:7" ht="19.5" customHeight="1">
      <c r="A29" s="109">
        <v>2081004</v>
      </c>
      <c r="B29" s="110"/>
      <c r="C29" s="110"/>
      <c r="D29" s="111" t="s">
        <v>80</v>
      </c>
      <c r="E29" s="113">
        <v>1460</v>
      </c>
      <c r="F29" s="113">
        <v>1460</v>
      </c>
      <c r="G29" s="108">
        <f t="shared" si="1"/>
        <v>0</v>
      </c>
    </row>
    <row r="30" spans="1:7" ht="19.5" customHeight="1">
      <c r="A30" s="109">
        <v>2081099</v>
      </c>
      <c r="B30" s="110"/>
      <c r="C30" s="110"/>
      <c r="D30" s="111" t="s">
        <v>81</v>
      </c>
      <c r="E30" s="113">
        <v>1838.76</v>
      </c>
      <c r="F30" s="113">
        <v>1838.76</v>
      </c>
      <c r="G30" s="108">
        <f t="shared" si="1"/>
        <v>0</v>
      </c>
    </row>
    <row r="31" spans="1:7" ht="19.5" customHeight="1">
      <c r="A31" s="109">
        <v>2081107</v>
      </c>
      <c r="B31" s="110"/>
      <c r="C31" s="110"/>
      <c r="D31" s="111" t="s">
        <v>82</v>
      </c>
      <c r="E31" s="113">
        <v>7240.2</v>
      </c>
      <c r="F31" s="113">
        <v>7240.2</v>
      </c>
      <c r="G31" s="108">
        <f t="shared" si="1"/>
        <v>0</v>
      </c>
    </row>
    <row r="32" spans="1:7" ht="19.5" customHeight="1">
      <c r="A32" s="109">
        <v>2081502</v>
      </c>
      <c r="B32" s="110"/>
      <c r="C32" s="110"/>
      <c r="D32" s="111" t="s">
        <v>83</v>
      </c>
      <c r="E32" s="113">
        <v>20</v>
      </c>
      <c r="F32" s="113">
        <v>20</v>
      </c>
      <c r="G32" s="108">
        <f t="shared" si="1"/>
        <v>0</v>
      </c>
    </row>
    <row r="33" spans="1:7" ht="19.5" customHeight="1">
      <c r="A33" s="109">
        <v>2081901</v>
      </c>
      <c r="B33" s="110"/>
      <c r="C33" s="110"/>
      <c r="D33" s="111" t="s">
        <v>84</v>
      </c>
      <c r="E33" s="113">
        <v>1950</v>
      </c>
      <c r="F33" s="113">
        <v>1950</v>
      </c>
      <c r="G33" s="108">
        <f t="shared" si="1"/>
        <v>0</v>
      </c>
    </row>
    <row r="34" spans="1:7" ht="19.5" customHeight="1">
      <c r="A34" s="109">
        <v>2081902</v>
      </c>
      <c r="B34" s="110"/>
      <c r="C34" s="110"/>
      <c r="D34" s="111" t="s">
        <v>85</v>
      </c>
      <c r="E34" s="113">
        <v>4500</v>
      </c>
      <c r="F34" s="113">
        <v>4500</v>
      </c>
      <c r="G34" s="108">
        <f t="shared" si="1"/>
        <v>0</v>
      </c>
    </row>
    <row r="35" spans="1:7" ht="19.5" customHeight="1">
      <c r="A35" s="109">
        <v>2082001</v>
      </c>
      <c r="B35" s="110"/>
      <c r="C35" s="110"/>
      <c r="D35" s="111" t="s">
        <v>86</v>
      </c>
      <c r="E35" s="113">
        <v>20</v>
      </c>
      <c r="F35" s="113">
        <v>20</v>
      </c>
      <c r="G35" s="108">
        <f t="shared" si="1"/>
        <v>0</v>
      </c>
    </row>
    <row r="36" spans="1:7" ht="19.5" customHeight="1">
      <c r="A36" s="109">
        <v>2082002</v>
      </c>
      <c r="B36" s="110"/>
      <c r="C36" s="110"/>
      <c r="D36" s="111" t="s">
        <v>87</v>
      </c>
      <c r="E36" s="113">
        <v>101.5</v>
      </c>
      <c r="F36" s="113">
        <v>101.5</v>
      </c>
      <c r="G36" s="108">
        <f t="shared" si="1"/>
        <v>0</v>
      </c>
    </row>
    <row r="37" spans="1:7" ht="19.5" customHeight="1">
      <c r="A37" s="109">
        <v>2082101</v>
      </c>
      <c r="B37" s="110"/>
      <c r="C37" s="110"/>
      <c r="D37" s="111" t="s">
        <v>88</v>
      </c>
      <c r="E37" s="113">
        <v>184.16</v>
      </c>
      <c r="F37" s="113">
        <v>184.16</v>
      </c>
      <c r="G37" s="108">
        <f t="shared" si="1"/>
        <v>0</v>
      </c>
    </row>
    <row r="38" spans="1:7" ht="19.5" customHeight="1">
      <c r="A38" s="109">
        <v>2082102</v>
      </c>
      <c r="B38" s="110"/>
      <c r="C38" s="110"/>
      <c r="D38" s="111" t="s">
        <v>89</v>
      </c>
      <c r="E38" s="113">
        <v>517.07</v>
      </c>
      <c r="F38" s="113">
        <v>517.07</v>
      </c>
      <c r="G38" s="108">
        <f t="shared" si="1"/>
        <v>0</v>
      </c>
    </row>
    <row r="39" spans="1:7" ht="19.5" customHeight="1">
      <c r="A39" s="109">
        <v>2082501</v>
      </c>
      <c r="B39" s="110"/>
      <c r="C39" s="110"/>
      <c r="D39" s="111" t="s">
        <v>90</v>
      </c>
      <c r="E39" s="113">
        <v>110.8</v>
      </c>
      <c r="F39" s="113">
        <v>110.8</v>
      </c>
      <c r="G39" s="108">
        <f t="shared" si="1"/>
        <v>0</v>
      </c>
    </row>
    <row r="40" spans="1:7" ht="19.5" customHeight="1">
      <c r="A40" s="109">
        <v>2082502</v>
      </c>
      <c r="B40" s="110"/>
      <c r="C40" s="110"/>
      <c r="D40" s="111" t="s">
        <v>91</v>
      </c>
      <c r="E40" s="113">
        <v>400</v>
      </c>
      <c r="F40" s="113">
        <v>400</v>
      </c>
      <c r="G40" s="108">
        <f t="shared" si="1"/>
        <v>0</v>
      </c>
    </row>
    <row r="41" spans="1:7" ht="19.5" customHeight="1">
      <c r="A41" s="109">
        <v>2082701</v>
      </c>
      <c r="B41" s="110"/>
      <c r="C41" s="110"/>
      <c r="D41" s="111" t="s">
        <v>92</v>
      </c>
      <c r="E41" s="113">
        <v>6.3</v>
      </c>
      <c r="F41" s="113">
        <v>6.3</v>
      </c>
      <c r="G41" s="108">
        <f t="shared" si="1"/>
        <v>0</v>
      </c>
    </row>
    <row r="42" spans="1:7" ht="19.5" customHeight="1">
      <c r="A42" s="109">
        <v>2082702</v>
      </c>
      <c r="B42" s="110"/>
      <c r="C42" s="110"/>
      <c r="D42" s="111" t="s">
        <v>93</v>
      </c>
      <c r="E42" s="113">
        <v>7.9</v>
      </c>
      <c r="F42" s="113">
        <v>7.9</v>
      </c>
      <c r="G42" s="108">
        <f t="shared" si="1"/>
        <v>0</v>
      </c>
    </row>
    <row r="43" spans="1:7" ht="19.5" customHeight="1">
      <c r="A43" s="109">
        <v>2082703</v>
      </c>
      <c r="B43" s="110"/>
      <c r="C43" s="110"/>
      <c r="D43" s="111" t="s">
        <v>94</v>
      </c>
      <c r="E43" s="113">
        <v>12</v>
      </c>
      <c r="F43" s="113">
        <v>12</v>
      </c>
      <c r="G43" s="108">
        <f t="shared" si="1"/>
        <v>0</v>
      </c>
    </row>
    <row r="44" spans="1:7" ht="19.5" customHeight="1">
      <c r="A44" s="109">
        <v>2089901</v>
      </c>
      <c r="B44" s="110"/>
      <c r="C44" s="110"/>
      <c r="D44" s="111" t="s">
        <v>95</v>
      </c>
      <c r="E44" s="113">
        <v>225</v>
      </c>
      <c r="F44" s="113">
        <v>225</v>
      </c>
      <c r="G44" s="108">
        <f t="shared" si="1"/>
        <v>0</v>
      </c>
    </row>
    <row r="45" spans="1:7" ht="19.5" customHeight="1">
      <c r="A45" s="109">
        <v>2101101</v>
      </c>
      <c r="B45" s="110"/>
      <c r="C45" s="110"/>
      <c r="D45" s="111" t="s">
        <v>96</v>
      </c>
      <c r="E45" s="114">
        <v>64.63</v>
      </c>
      <c r="F45" s="114">
        <v>64.63</v>
      </c>
      <c r="G45" s="108">
        <f t="shared" si="1"/>
        <v>0</v>
      </c>
    </row>
    <row r="46" spans="1:7" ht="19.5" customHeight="1">
      <c r="A46" s="109">
        <v>2101102</v>
      </c>
      <c r="B46" s="110"/>
      <c r="C46" s="110"/>
      <c r="D46" s="111" t="s">
        <v>97</v>
      </c>
      <c r="E46" s="113">
        <v>74.2</v>
      </c>
      <c r="F46" s="113">
        <v>74.2</v>
      </c>
      <c r="G46" s="108">
        <f>SUM(G47:G87)</f>
        <v>0</v>
      </c>
    </row>
    <row r="47" spans="1:7" ht="19.5" customHeight="1">
      <c r="A47" s="109">
        <v>2101301</v>
      </c>
      <c r="B47" s="110"/>
      <c r="C47" s="110"/>
      <c r="D47" s="111" t="s">
        <v>98</v>
      </c>
      <c r="E47" s="113">
        <v>550</v>
      </c>
      <c r="F47" s="113">
        <v>550</v>
      </c>
      <c r="G47" s="108">
        <f t="shared" si="1"/>
        <v>0</v>
      </c>
    </row>
    <row r="48" spans="1:7" ht="19.5" customHeight="1">
      <c r="A48" s="109">
        <v>2101401</v>
      </c>
      <c r="B48" s="110"/>
      <c r="C48" s="110"/>
      <c r="D48" s="111" t="s">
        <v>99</v>
      </c>
      <c r="E48" s="113">
        <v>300</v>
      </c>
      <c r="F48" s="113">
        <v>300</v>
      </c>
      <c r="G48" s="108">
        <f t="shared" si="1"/>
        <v>0</v>
      </c>
    </row>
    <row r="49" spans="1:7" ht="19.5" customHeight="1">
      <c r="A49" s="109">
        <v>2120199</v>
      </c>
      <c r="B49" s="110"/>
      <c r="C49" s="110"/>
      <c r="D49" s="111" t="s">
        <v>100</v>
      </c>
      <c r="E49" s="113">
        <v>1350.58</v>
      </c>
      <c r="F49" s="113">
        <v>1350.58</v>
      </c>
      <c r="G49" s="108">
        <f t="shared" si="1"/>
        <v>0</v>
      </c>
    </row>
  </sheetData>
  <sheetProtection/>
  <mergeCells count="53">
    <mergeCell ref="A1:G1"/>
    <mergeCell ref="A2:G2"/>
    <mergeCell ref="A3:D3"/>
    <mergeCell ref="A4:D4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7:A8"/>
    <mergeCell ref="B7:B8"/>
    <mergeCell ref="C7:C8"/>
    <mergeCell ref="D5:D6"/>
    <mergeCell ref="E4:E6"/>
    <mergeCell ref="F4:F6"/>
    <mergeCell ref="G4:G6"/>
    <mergeCell ref="A5:C6"/>
  </mergeCells>
  <printOptions horizontalCentered="1"/>
  <pageMargins left="0.71" right="0.71" top="0.75" bottom="0.75" header="0.31" footer="0.31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0">
      <selection activeCell="A4" sqref="A4:B4"/>
    </sheetView>
  </sheetViews>
  <sheetFormatPr defaultColWidth="14.00390625" defaultRowHeight="13.5"/>
  <cols>
    <col min="1" max="1" width="25.875" style="40" customWidth="1"/>
    <col min="2" max="2" width="10.375" style="40" customWidth="1"/>
    <col min="3" max="3" width="25.375" style="40" customWidth="1"/>
    <col min="4" max="4" width="8.375" style="40" customWidth="1"/>
    <col min="5" max="5" width="11.875" style="40" customWidth="1"/>
    <col min="6" max="6" width="12.625" style="40" customWidth="1"/>
    <col min="7" max="32" width="9.00390625" style="40" customWidth="1"/>
    <col min="33" max="224" width="14.00390625" style="40" customWidth="1"/>
    <col min="225" max="248" width="9.00390625" style="40" customWidth="1"/>
    <col min="249" max="249" width="27.25390625" style="40" customWidth="1"/>
    <col min="250" max="250" width="4.75390625" style="40" customWidth="1"/>
    <col min="251" max="251" width="14.00390625" style="40" customWidth="1"/>
    <col min="252" max="252" width="25.75390625" style="40" customWidth="1"/>
    <col min="253" max="253" width="4.75390625" style="40" customWidth="1"/>
    <col min="254" max="16384" width="14.00390625" style="40" customWidth="1"/>
  </cols>
  <sheetData>
    <row r="1" spans="1:6" ht="27" customHeight="1">
      <c r="A1" s="89" t="s">
        <v>107</v>
      </c>
      <c r="B1" s="89"/>
      <c r="C1" s="89"/>
      <c r="D1" s="89"/>
      <c r="E1" s="89"/>
      <c r="F1" s="89"/>
    </row>
    <row r="2" spans="1:6" ht="44.25" customHeight="1">
      <c r="A2" s="42" t="s">
        <v>108</v>
      </c>
      <c r="B2" s="42"/>
      <c r="C2" s="42"/>
      <c r="D2" s="42"/>
      <c r="E2" s="42"/>
      <c r="F2" s="42"/>
    </row>
    <row r="4" spans="1:6" ht="14.25">
      <c r="A4" s="6" t="s">
        <v>103</v>
      </c>
      <c r="B4" s="6"/>
      <c r="E4" s="90" t="s">
        <v>3</v>
      </c>
      <c r="F4" s="90"/>
    </row>
    <row r="5" spans="1:6" ht="21.75" customHeight="1">
      <c r="A5" s="91" t="s">
        <v>109</v>
      </c>
      <c r="B5" s="91" t="s">
        <v>40</v>
      </c>
      <c r="C5" s="91" t="s">
        <v>110</v>
      </c>
      <c r="D5" s="91" t="s">
        <v>40</v>
      </c>
      <c r="E5" s="91" t="s">
        <v>40</v>
      </c>
      <c r="F5" s="91" t="s">
        <v>40</v>
      </c>
    </row>
    <row r="6" spans="1:6" ht="18" customHeight="1">
      <c r="A6" s="92" t="s">
        <v>6</v>
      </c>
      <c r="B6" s="92" t="s">
        <v>111</v>
      </c>
      <c r="C6" s="92" t="s">
        <v>112</v>
      </c>
      <c r="D6" s="91" t="s">
        <v>111</v>
      </c>
      <c r="E6" s="91" t="s">
        <v>40</v>
      </c>
      <c r="F6" s="91" t="s">
        <v>40</v>
      </c>
    </row>
    <row r="7" spans="1:6" ht="35.25" customHeight="1">
      <c r="A7" s="92" t="s">
        <v>40</v>
      </c>
      <c r="B7" s="92" t="s">
        <v>40</v>
      </c>
      <c r="C7" s="92" t="s">
        <v>40</v>
      </c>
      <c r="D7" s="91" t="s">
        <v>113</v>
      </c>
      <c r="E7" s="92" t="s">
        <v>114</v>
      </c>
      <c r="F7" s="92" t="s">
        <v>115</v>
      </c>
    </row>
    <row r="8" spans="1:6" ht="18" customHeight="1">
      <c r="A8" s="91" t="s">
        <v>116</v>
      </c>
      <c r="B8" s="91" t="s">
        <v>53</v>
      </c>
      <c r="C8" s="91" t="s">
        <v>116</v>
      </c>
      <c r="D8" s="91">
        <v>2</v>
      </c>
      <c r="E8" s="91">
        <v>3</v>
      </c>
      <c r="F8" s="91">
        <v>4</v>
      </c>
    </row>
    <row r="9" spans="1:6" ht="18" customHeight="1">
      <c r="A9" s="93" t="s">
        <v>117</v>
      </c>
      <c r="B9" s="94">
        <v>35571.85</v>
      </c>
      <c r="C9" s="95" t="s">
        <v>9</v>
      </c>
      <c r="D9" s="96"/>
      <c r="E9" s="96">
        <v>35571.85</v>
      </c>
      <c r="F9" s="97">
        <v>0</v>
      </c>
    </row>
    <row r="10" spans="1:6" ht="18" customHeight="1">
      <c r="A10" s="93" t="s">
        <v>118</v>
      </c>
      <c r="B10" s="97">
        <v>0</v>
      </c>
      <c r="C10" s="95" t="s">
        <v>11</v>
      </c>
      <c r="D10" s="96" t="s">
        <v>40</v>
      </c>
      <c r="E10" s="96" t="s">
        <v>40</v>
      </c>
      <c r="F10" s="96" t="s">
        <v>40</v>
      </c>
    </row>
    <row r="11" spans="1:6" ht="18" customHeight="1">
      <c r="A11" s="93" t="s">
        <v>40</v>
      </c>
      <c r="B11" s="96" t="s">
        <v>40</v>
      </c>
      <c r="C11" s="95" t="s">
        <v>13</v>
      </c>
      <c r="D11" s="96" t="s">
        <v>40</v>
      </c>
      <c r="E11" s="96" t="s">
        <v>40</v>
      </c>
      <c r="F11" s="96" t="s">
        <v>40</v>
      </c>
    </row>
    <row r="12" spans="1:6" ht="18" customHeight="1">
      <c r="A12" s="93" t="s">
        <v>40</v>
      </c>
      <c r="B12" s="96" t="s">
        <v>40</v>
      </c>
      <c r="C12" s="95" t="s">
        <v>15</v>
      </c>
      <c r="D12" s="96" t="s">
        <v>40</v>
      </c>
      <c r="E12" s="96" t="s">
        <v>40</v>
      </c>
      <c r="F12" s="96" t="s">
        <v>40</v>
      </c>
    </row>
    <row r="13" spans="1:6" ht="18" customHeight="1">
      <c r="A13" s="93" t="s">
        <v>40</v>
      </c>
      <c r="B13" s="96" t="s">
        <v>40</v>
      </c>
      <c r="C13" s="95" t="s">
        <v>17</v>
      </c>
      <c r="D13" s="96"/>
      <c r="E13" s="96"/>
      <c r="F13" s="96" t="s">
        <v>40</v>
      </c>
    </row>
    <row r="14" spans="1:6" ht="18" customHeight="1">
      <c r="A14" s="93" t="s">
        <v>40</v>
      </c>
      <c r="B14" s="96" t="s">
        <v>40</v>
      </c>
      <c r="C14" s="95" t="s">
        <v>19</v>
      </c>
      <c r="D14" s="96"/>
      <c r="E14" s="96"/>
      <c r="F14" s="96" t="s">
        <v>40</v>
      </c>
    </row>
    <row r="15" spans="1:6" ht="18" customHeight="1">
      <c r="A15" s="93" t="s">
        <v>40</v>
      </c>
      <c r="B15" s="96" t="s">
        <v>40</v>
      </c>
      <c r="C15" s="95" t="s">
        <v>20</v>
      </c>
      <c r="D15" s="96"/>
      <c r="E15" s="96"/>
      <c r="F15" s="96" t="s">
        <v>40</v>
      </c>
    </row>
    <row r="16" spans="1:6" ht="18" customHeight="1">
      <c r="A16" s="93" t="s">
        <v>40</v>
      </c>
      <c r="B16" s="96" t="s">
        <v>40</v>
      </c>
      <c r="C16" s="95" t="s">
        <v>21</v>
      </c>
      <c r="D16" s="94"/>
      <c r="E16" s="94"/>
      <c r="F16" s="96" t="s">
        <v>40</v>
      </c>
    </row>
    <row r="17" spans="1:6" ht="18" customHeight="1">
      <c r="A17" s="93" t="s">
        <v>40</v>
      </c>
      <c r="B17" s="96" t="s">
        <v>40</v>
      </c>
      <c r="C17" s="95" t="s">
        <v>22</v>
      </c>
      <c r="D17" s="96"/>
      <c r="E17" s="96"/>
      <c r="F17" s="96" t="s">
        <v>40</v>
      </c>
    </row>
    <row r="18" spans="1:6" ht="18" customHeight="1">
      <c r="A18" s="93" t="s">
        <v>40</v>
      </c>
      <c r="B18" s="96" t="s">
        <v>40</v>
      </c>
      <c r="C18" s="95" t="s">
        <v>23</v>
      </c>
      <c r="D18" s="96"/>
      <c r="E18" s="96"/>
      <c r="F18" s="96" t="s">
        <v>40</v>
      </c>
    </row>
    <row r="19" spans="1:6" ht="18" customHeight="1">
      <c r="A19" s="93" t="s">
        <v>40</v>
      </c>
      <c r="B19" s="96" t="s">
        <v>40</v>
      </c>
      <c r="C19" s="95" t="s">
        <v>24</v>
      </c>
      <c r="D19" s="96"/>
      <c r="E19" s="96"/>
      <c r="F19" s="96" t="s">
        <v>40</v>
      </c>
    </row>
    <row r="20" spans="1:6" ht="18" customHeight="1">
      <c r="A20" s="93" t="s">
        <v>40</v>
      </c>
      <c r="B20" s="96" t="s">
        <v>40</v>
      </c>
      <c r="C20" s="95" t="s">
        <v>25</v>
      </c>
      <c r="D20" s="96"/>
      <c r="E20" s="96"/>
      <c r="F20" s="96" t="s">
        <v>40</v>
      </c>
    </row>
    <row r="21" spans="1:6" ht="18" customHeight="1">
      <c r="A21" s="93" t="s">
        <v>40</v>
      </c>
      <c r="B21" s="96" t="s">
        <v>40</v>
      </c>
      <c r="C21" s="95" t="s">
        <v>26</v>
      </c>
      <c r="D21" s="96"/>
      <c r="E21" s="96"/>
      <c r="F21" s="96" t="s">
        <v>40</v>
      </c>
    </row>
    <row r="22" spans="1:6" ht="18" customHeight="1">
      <c r="A22" s="93" t="s">
        <v>40</v>
      </c>
      <c r="B22" s="96" t="s">
        <v>40</v>
      </c>
      <c r="C22" s="95" t="s">
        <v>27</v>
      </c>
      <c r="D22" s="94"/>
      <c r="E22" s="94"/>
      <c r="F22" s="96" t="s">
        <v>40</v>
      </c>
    </row>
    <row r="23" spans="1:6" ht="18" customHeight="1">
      <c r="A23" s="93" t="s">
        <v>40</v>
      </c>
      <c r="B23" s="96" t="s">
        <v>40</v>
      </c>
      <c r="C23" s="95" t="s">
        <v>28</v>
      </c>
      <c r="D23" s="96" t="s">
        <v>40</v>
      </c>
      <c r="E23" s="96" t="s">
        <v>40</v>
      </c>
      <c r="F23" s="96" t="s">
        <v>40</v>
      </c>
    </row>
    <row r="24" spans="1:6" ht="18" customHeight="1">
      <c r="A24" s="93" t="s">
        <v>40</v>
      </c>
      <c r="B24" s="96" t="s">
        <v>40</v>
      </c>
      <c r="C24" s="95" t="s">
        <v>29</v>
      </c>
      <c r="D24" s="96" t="s">
        <v>40</v>
      </c>
      <c r="E24" s="96" t="s">
        <v>40</v>
      </c>
      <c r="F24" s="96" t="s">
        <v>40</v>
      </c>
    </row>
    <row r="25" spans="1:6" ht="18" customHeight="1">
      <c r="A25" s="93" t="s">
        <v>40</v>
      </c>
      <c r="B25" s="96" t="s">
        <v>40</v>
      </c>
      <c r="C25" s="95" t="s">
        <v>30</v>
      </c>
      <c r="D25" s="96" t="s">
        <v>40</v>
      </c>
      <c r="E25" s="96" t="s">
        <v>40</v>
      </c>
      <c r="F25" s="96" t="s">
        <v>40</v>
      </c>
    </row>
    <row r="26" spans="1:6" ht="18" customHeight="1">
      <c r="A26" s="93" t="s">
        <v>40</v>
      </c>
      <c r="B26" s="96" t="s">
        <v>40</v>
      </c>
      <c r="C26" s="95" t="s">
        <v>31</v>
      </c>
      <c r="D26" s="96" t="s">
        <v>40</v>
      </c>
      <c r="E26" s="96" t="s">
        <v>40</v>
      </c>
      <c r="F26" s="96" t="s">
        <v>40</v>
      </c>
    </row>
    <row r="27" spans="1:6" ht="18" customHeight="1">
      <c r="A27" s="93" t="s">
        <v>40</v>
      </c>
      <c r="B27" s="96" t="s">
        <v>40</v>
      </c>
      <c r="C27" s="95" t="s">
        <v>32</v>
      </c>
      <c r="D27" s="96" t="s">
        <v>40</v>
      </c>
      <c r="E27" s="96" t="s">
        <v>40</v>
      </c>
      <c r="F27" s="96" t="s">
        <v>40</v>
      </c>
    </row>
    <row r="28" spans="1:6" ht="18" customHeight="1">
      <c r="A28" s="93" t="s">
        <v>40</v>
      </c>
      <c r="B28" s="96" t="s">
        <v>40</v>
      </c>
      <c r="C28" s="95" t="s">
        <v>33</v>
      </c>
      <c r="D28" s="96" t="s">
        <v>40</v>
      </c>
      <c r="E28" s="96" t="s">
        <v>40</v>
      </c>
      <c r="F28" s="96" t="s">
        <v>40</v>
      </c>
    </row>
    <row r="29" spans="1:6" ht="18" customHeight="1">
      <c r="A29" s="93" t="s">
        <v>40</v>
      </c>
      <c r="B29" s="96" t="s">
        <v>40</v>
      </c>
      <c r="C29" s="95" t="s">
        <v>34</v>
      </c>
      <c r="D29" s="96" t="s">
        <v>40</v>
      </c>
      <c r="E29" s="96" t="s">
        <v>40</v>
      </c>
      <c r="F29" s="96" t="s">
        <v>40</v>
      </c>
    </row>
    <row r="30" spans="1:6" ht="18" customHeight="1">
      <c r="A30" s="98" t="s">
        <v>35</v>
      </c>
      <c r="B30" s="94">
        <f aca="true" t="shared" si="0" ref="B30:F30">SUM(B9:B29)</f>
        <v>35571.85</v>
      </c>
      <c r="C30" s="98" t="s">
        <v>36</v>
      </c>
      <c r="D30" s="94"/>
      <c r="E30" s="94">
        <f t="shared" si="0"/>
        <v>35571.85</v>
      </c>
      <c r="F30" s="94">
        <f t="shared" si="0"/>
        <v>0</v>
      </c>
    </row>
  </sheetData>
  <sheetProtection/>
  <mergeCells count="10">
    <mergeCell ref="A1:F1"/>
    <mergeCell ref="A2:F2"/>
    <mergeCell ref="A4:B4"/>
    <mergeCell ref="E4:F4"/>
    <mergeCell ref="A5:B5"/>
    <mergeCell ref="C5:F5"/>
    <mergeCell ref="D6:F6"/>
    <mergeCell ref="A6:A7"/>
    <mergeCell ref="B6:B7"/>
    <mergeCell ref="C6:C7"/>
  </mergeCells>
  <printOptions horizontalCentered="1"/>
  <pageMargins left="0.71" right="0.71" top="0.75" bottom="0.75" header="0.31" footer="0.31"/>
  <pageSetup orientation="portrait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>
      <selection activeCell="G14" sqref="G14"/>
    </sheetView>
  </sheetViews>
  <sheetFormatPr defaultColWidth="9.375" defaultRowHeight="13.5"/>
  <cols>
    <col min="1" max="3" width="5.625" style="3" customWidth="1"/>
    <col min="4" max="4" width="27.125" style="3" customWidth="1"/>
    <col min="5" max="5" width="15.625" style="3" customWidth="1"/>
    <col min="6" max="7" width="15.625" style="38" customWidth="1"/>
    <col min="8" max="11" width="8.25390625" style="3" customWidth="1"/>
    <col min="12" max="12" width="10.625" style="3" customWidth="1"/>
    <col min="13" max="13" width="10.75390625" style="3" customWidth="1"/>
    <col min="14" max="14" width="11.00390625" style="3" customWidth="1"/>
    <col min="15" max="15" width="8.75390625" style="3" customWidth="1"/>
    <col min="16" max="16" width="9.25390625" style="3" customWidth="1"/>
    <col min="17" max="17" width="18.25390625" style="3" customWidth="1"/>
    <col min="18" max="18" width="8.50390625" style="3" customWidth="1"/>
    <col min="19" max="32" width="9.00390625" style="3" customWidth="1"/>
    <col min="33" max="224" width="9.375" style="3" customWidth="1"/>
    <col min="225" max="251" width="9.00390625" style="3" customWidth="1"/>
    <col min="252" max="254" width="2.75390625" style="3" customWidth="1"/>
    <col min="255" max="255" width="26.25390625" style="3" customWidth="1"/>
    <col min="256" max="256" width="9.375" style="3" customWidth="1"/>
  </cols>
  <sheetData>
    <row r="1" spans="1:7" ht="27.75" customHeight="1">
      <c r="A1" s="62" t="s">
        <v>119</v>
      </c>
      <c r="B1" s="62"/>
      <c r="C1" s="62"/>
      <c r="D1" s="62"/>
      <c r="E1" s="62"/>
      <c r="F1" s="62"/>
      <c r="G1" s="62"/>
    </row>
    <row r="2" spans="1:7" ht="33" customHeight="1">
      <c r="A2" s="5" t="s">
        <v>120</v>
      </c>
      <c r="B2" s="5"/>
      <c r="C2" s="5"/>
      <c r="D2" s="5"/>
      <c r="E2" s="5"/>
      <c r="F2" s="5"/>
      <c r="G2" s="5"/>
    </row>
    <row r="3" spans="1:7" s="40" customFormat="1" ht="14.25">
      <c r="A3" s="6" t="s">
        <v>103</v>
      </c>
      <c r="B3" s="6"/>
      <c r="C3" s="6"/>
      <c r="D3" s="6"/>
      <c r="F3" s="63"/>
      <c r="G3" s="63" t="s">
        <v>3</v>
      </c>
    </row>
    <row r="4" spans="1:7" s="61" customFormat="1" ht="18" customHeight="1">
      <c r="A4" s="64" t="s">
        <v>47</v>
      </c>
      <c r="B4" s="65"/>
      <c r="C4" s="66"/>
      <c r="D4" s="27" t="s">
        <v>48</v>
      </c>
      <c r="E4" s="27" t="s">
        <v>121</v>
      </c>
      <c r="F4" s="27"/>
      <c r="G4" s="27"/>
    </row>
    <row r="5" spans="1:7" s="61" customFormat="1" ht="18" customHeight="1">
      <c r="A5" s="67"/>
      <c r="B5" s="68"/>
      <c r="C5" s="69"/>
      <c r="D5" s="27"/>
      <c r="E5" s="27" t="s">
        <v>113</v>
      </c>
      <c r="F5" s="70" t="s">
        <v>122</v>
      </c>
      <c r="G5" s="70" t="s">
        <v>123</v>
      </c>
    </row>
    <row r="6" spans="1:7" ht="18" customHeight="1">
      <c r="A6" s="71"/>
      <c r="B6" s="72"/>
      <c r="C6" s="73"/>
      <c r="D6" s="27" t="s">
        <v>52</v>
      </c>
      <c r="E6" s="74">
        <v>1</v>
      </c>
      <c r="F6" s="75">
        <v>2</v>
      </c>
      <c r="G6" s="76">
        <v>3</v>
      </c>
    </row>
    <row r="7" spans="1:7" ht="18" customHeight="1">
      <c r="A7" s="27" t="s">
        <v>49</v>
      </c>
      <c r="B7" s="27" t="s">
        <v>50</v>
      </c>
      <c r="C7" s="27" t="s">
        <v>51</v>
      </c>
      <c r="D7" s="27" t="s">
        <v>59</v>
      </c>
      <c r="E7" s="77">
        <f aca="true" t="shared" si="0" ref="E7:G7">SUM(E8:E48)</f>
        <v>35571.85</v>
      </c>
      <c r="F7" s="78">
        <f t="shared" si="0"/>
        <v>2998.7400000000002</v>
      </c>
      <c r="G7" s="79">
        <f t="shared" si="0"/>
        <v>32573.11</v>
      </c>
    </row>
    <row r="8" spans="1:7" ht="18" customHeight="1">
      <c r="A8" s="80" t="s">
        <v>124</v>
      </c>
      <c r="B8" s="81"/>
      <c r="C8" s="82"/>
      <c r="D8" s="83" t="s">
        <v>60</v>
      </c>
      <c r="E8" s="84">
        <v>500</v>
      </c>
      <c r="F8" s="84" t="s">
        <v>40</v>
      </c>
      <c r="G8" s="84">
        <v>500</v>
      </c>
    </row>
    <row r="9" spans="1:7" ht="18" customHeight="1">
      <c r="A9" s="80" t="s">
        <v>125</v>
      </c>
      <c r="B9" s="81"/>
      <c r="C9" s="82"/>
      <c r="D9" s="83" t="s">
        <v>61</v>
      </c>
      <c r="E9" s="84">
        <v>1064.11</v>
      </c>
      <c r="F9" s="84">
        <v>1064.11</v>
      </c>
      <c r="G9" s="84"/>
    </row>
    <row r="10" spans="1:7" ht="18" customHeight="1">
      <c r="A10" s="80" t="s">
        <v>126</v>
      </c>
      <c r="B10" s="81"/>
      <c r="C10" s="82"/>
      <c r="D10" s="83" t="s">
        <v>62</v>
      </c>
      <c r="E10" s="84">
        <v>423</v>
      </c>
      <c r="F10" s="84" t="s">
        <v>40</v>
      </c>
      <c r="G10" s="84">
        <v>423</v>
      </c>
    </row>
    <row r="11" spans="1:7" ht="18" customHeight="1">
      <c r="A11" s="80" t="s">
        <v>127</v>
      </c>
      <c r="B11" s="85"/>
      <c r="C11" s="86"/>
      <c r="D11" s="83" t="s">
        <v>63</v>
      </c>
      <c r="E11" s="84">
        <v>315</v>
      </c>
      <c r="F11" s="84" t="s">
        <v>40</v>
      </c>
      <c r="G11" s="84">
        <v>315</v>
      </c>
    </row>
    <row r="12" spans="1:7" ht="18" customHeight="1">
      <c r="A12" s="80" t="s">
        <v>128</v>
      </c>
      <c r="B12" s="81"/>
      <c r="C12" s="82"/>
      <c r="D12" s="83" t="s">
        <v>64</v>
      </c>
      <c r="E12" s="84">
        <v>321</v>
      </c>
      <c r="F12" s="84" t="s">
        <v>40</v>
      </c>
      <c r="G12" s="84">
        <v>321</v>
      </c>
    </row>
    <row r="13" spans="1:7" ht="18" customHeight="1">
      <c r="A13" s="80" t="s">
        <v>129</v>
      </c>
      <c r="B13" s="81"/>
      <c r="C13" s="82"/>
      <c r="D13" s="83" t="s">
        <v>65</v>
      </c>
      <c r="E13" s="84">
        <v>15</v>
      </c>
      <c r="F13" s="84" t="s">
        <v>40</v>
      </c>
      <c r="G13" s="84">
        <v>15</v>
      </c>
    </row>
    <row r="14" spans="1:7" ht="18" customHeight="1">
      <c r="A14" s="80" t="s">
        <v>130</v>
      </c>
      <c r="B14" s="81"/>
      <c r="C14" s="82"/>
      <c r="D14" s="83" t="s">
        <v>66</v>
      </c>
      <c r="E14" s="84">
        <v>1029.13</v>
      </c>
      <c r="F14" s="84">
        <v>601</v>
      </c>
      <c r="G14" s="84">
        <v>428.13</v>
      </c>
    </row>
    <row r="15" spans="1:7" ht="18" customHeight="1">
      <c r="A15" s="80" t="s">
        <v>131</v>
      </c>
      <c r="B15" s="81"/>
      <c r="C15" s="82"/>
      <c r="D15" s="83" t="s">
        <v>67</v>
      </c>
      <c r="E15" s="84">
        <v>686.08</v>
      </c>
      <c r="F15" s="84">
        <v>686.08</v>
      </c>
      <c r="G15" s="84"/>
    </row>
    <row r="16" spans="1:7" ht="18" customHeight="1">
      <c r="A16" s="80" t="s">
        <v>132</v>
      </c>
      <c r="B16" s="81"/>
      <c r="C16" s="82"/>
      <c r="D16" s="83" t="s">
        <v>68</v>
      </c>
      <c r="E16" s="84">
        <v>203.53</v>
      </c>
      <c r="F16" s="84">
        <v>203.53</v>
      </c>
      <c r="G16" s="84"/>
    </row>
    <row r="17" spans="1:7" ht="18" customHeight="1">
      <c r="A17" s="80" t="s">
        <v>133</v>
      </c>
      <c r="B17" s="81"/>
      <c r="C17" s="82"/>
      <c r="D17" s="83" t="s">
        <v>69</v>
      </c>
      <c r="E17" s="84">
        <v>278.99</v>
      </c>
      <c r="F17" s="84">
        <v>278.99</v>
      </c>
      <c r="G17" s="84"/>
    </row>
    <row r="18" spans="1:7" ht="18" customHeight="1">
      <c r="A18" s="80" t="s">
        <v>134</v>
      </c>
      <c r="B18" s="81"/>
      <c r="C18" s="82"/>
      <c r="D18" s="83" t="s">
        <v>70</v>
      </c>
      <c r="E18" s="84">
        <v>1038.96</v>
      </c>
      <c r="F18" s="84"/>
      <c r="G18" s="84">
        <v>1038.96</v>
      </c>
    </row>
    <row r="19" spans="1:7" ht="18" customHeight="1">
      <c r="A19" s="80" t="s">
        <v>135</v>
      </c>
      <c r="B19" s="81"/>
      <c r="C19" s="82"/>
      <c r="D19" s="83" t="s">
        <v>71</v>
      </c>
      <c r="E19" s="84">
        <v>1028.27</v>
      </c>
      <c r="F19" s="84"/>
      <c r="G19" s="84">
        <v>1028.27</v>
      </c>
    </row>
    <row r="20" spans="1:7" ht="18" customHeight="1">
      <c r="A20" s="80" t="s">
        <v>136</v>
      </c>
      <c r="B20" s="81"/>
      <c r="C20" s="82"/>
      <c r="D20" s="83" t="s">
        <v>72</v>
      </c>
      <c r="E20" s="84">
        <v>790.32</v>
      </c>
      <c r="F20" s="84" t="s">
        <v>40</v>
      </c>
      <c r="G20" s="84">
        <v>790.32</v>
      </c>
    </row>
    <row r="21" spans="1:7" ht="18" customHeight="1">
      <c r="A21" s="80" t="s">
        <v>137</v>
      </c>
      <c r="B21" s="81"/>
      <c r="C21" s="82"/>
      <c r="D21" s="83" t="s">
        <v>73</v>
      </c>
      <c r="E21" s="84">
        <v>1731.96</v>
      </c>
      <c r="F21" s="84" t="s">
        <v>40</v>
      </c>
      <c r="G21" s="84">
        <v>1731.96</v>
      </c>
    </row>
    <row r="22" spans="1:7" ht="18" customHeight="1">
      <c r="A22" s="80" t="s">
        <v>138</v>
      </c>
      <c r="B22" s="81"/>
      <c r="C22" s="82"/>
      <c r="D22" s="83" t="s">
        <v>74</v>
      </c>
      <c r="E22" s="84">
        <v>700</v>
      </c>
      <c r="F22" s="84" t="s">
        <v>40</v>
      </c>
      <c r="G22" s="84">
        <v>700</v>
      </c>
    </row>
    <row r="23" spans="1:7" ht="18" customHeight="1">
      <c r="A23" s="80" t="s">
        <v>139</v>
      </c>
      <c r="B23" s="81"/>
      <c r="C23" s="82"/>
      <c r="D23" s="83" t="s">
        <v>75</v>
      </c>
      <c r="E23" s="84">
        <v>1531.48</v>
      </c>
      <c r="F23" s="87"/>
      <c r="G23" s="84">
        <v>1531.48</v>
      </c>
    </row>
    <row r="24" spans="1:7" ht="18" customHeight="1">
      <c r="A24" s="80" t="s">
        <v>140</v>
      </c>
      <c r="B24" s="81"/>
      <c r="C24" s="82"/>
      <c r="D24" s="83" t="s">
        <v>76</v>
      </c>
      <c r="E24" s="84">
        <v>2406.3</v>
      </c>
      <c r="F24" s="84" t="s">
        <v>40</v>
      </c>
      <c r="G24" s="84">
        <v>2406.3</v>
      </c>
    </row>
    <row r="25" spans="1:7" ht="18" customHeight="1">
      <c r="A25" s="80" t="s">
        <v>141</v>
      </c>
      <c r="B25" s="81"/>
      <c r="C25" s="82"/>
      <c r="D25" s="83" t="s">
        <v>77</v>
      </c>
      <c r="E25" s="84">
        <v>61.5</v>
      </c>
      <c r="F25" s="84" t="s">
        <v>40</v>
      </c>
      <c r="G25" s="84">
        <v>61.5</v>
      </c>
    </row>
    <row r="26" spans="1:7" ht="18" customHeight="1">
      <c r="A26" s="80" t="s">
        <v>142</v>
      </c>
      <c r="B26" s="81"/>
      <c r="C26" s="82"/>
      <c r="D26" s="83" t="s">
        <v>78</v>
      </c>
      <c r="E26" s="84">
        <v>108</v>
      </c>
      <c r="F26" s="84" t="s">
        <v>40</v>
      </c>
      <c r="G26" s="84">
        <v>108</v>
      </c>
    </row>
    <row r="27" spans="1:7" ht="18" customHeight="1">
      <c r="A27" s="80" t="s">
        <v>143</v>
      </c>
      <c r="B27" s="81"/>
      <c r="C27" s="82"/>
      <c r="D27" s="83" t="s">
        <v>79</v>
      </c>
      <c r="E27" s="84">
        <v>406.12</v>
      </c>
      <c r="F27" s="84" t="s">
        <v>40</v>
      </c>
      <c r="G27" s="84">
        <v>406.12</v>
      </c>
    </row>
    <row r="28" spans="1:7" ht="18" customHeight="1">
      <c r="A28" s="80" t="s">
        <v>144</v>
      </c>
      <c r="B28" s="81"/>
      <c r="C28" s="82"/>
      <c r="D28" s="83" t="s">
        <v>80</v>
      </c>
      <c r="E28" s="84">
        <v>1460</v>
      </c>
      <c r="F28" s="84" t="s">
        <v>40</v>
      </c>
      <c r="G28" s="84">
        <v>1460</v>
      </c>
    </row>
    <row r="29" spans="1:7" ht="18" customHeight="1">
      <c r="A29" s="80" t="s">
        <v>145</v>
      </c>
      <c r="B29" s="81"/>
      <c r="C29" s="82"/>
      <c r="D29" s="83" t="s">
        <v>81</v>
      </c>
      <c r="E29" s="84">
        <v>1838.76</v>
      </c>
      <c r="F29" s="84" t="s">
        <v>40</v>
      </c>
      <c r="G29" s="84">
        <v>1838.76</v>
      </c>
    </row>
    <row r="30" spans="1:7" ht="18" customHeight="1">
      <c r="A30" s="80" t="s">
        <v>146</v>
      </c>
      <c r="B30" s="81"/>
      <c r="C30" s="82"/>
      <c r="D30" s="83" t="s">
        <v>82</v>
      </c>
      <c r="E30" s="84">
        <v>7240.2</v>
      </c>
      <c r="F30" s="84" t="s">
        <v>40</v>
      </c>
      <c r="G30" s="84">
        <v>7240.2</v>
      </c>
    </row>
    <row r="31" spans="1:7" ht="18" customHeight="1">
      <c r="A31" s="80" t="s">
        <v>147</v>
      </c>
      <c r="B31" s="81"/>
      <c r="C31" s="82"/>
      <c r="D31" s="83" t="s">
        <v>83</v>
      </c>
      <c r="E31" s="84">
        <v>20</v>
      </c>
      <c r="F31" s="84"/>
      <c r="G31" s="84">
        <v>20</v>
      </c>
    </row>
    <row r="32" spans="1:7" ht="18" customHeight="1">
      <c r="A32" s="80" t="s">
        <v>148</v>
      </c>
      <c r="B32" s="81"/>
      <c r="C32" s="82"/>
      <c r="D32" s="83" t="s">
        <v>84</v>
      </c>
      <c r="E32" s="84">
        <v>1950</v>
      </c>
      <c r="F32" s="84" t="s">
        <v>40</v>
      </c>
      <c r="G32" s="84">
        <v>1950</v>
      </c>
    </row>
    <row r="33" spans="1:7" ht="18" customHeight="1">
      <c r="A33" s="80" t="s">
        <v>149</v>
      </c>
      <c r="B33" s="81"/>
      <c r="C33" s="82"/>
      <c r="D33" s="83" t="s">
        <v>85</v>
      </c>
      <c r="E33" s="84">
        <v>4500</v>
      </c>
      <c r="F33" s="84" t="s">
        <v>40</v>
      </c>
      <c r="G33" s="84">
        <v>4500</v>
      </c>
    </row>
    <row r="34" spans="1:7" ht="18" customHeight="1">
      <c r="A34" s="80" t="s">
        <v>150</v>
      </c>
      <c r="B34" s="81"/>
      <c r="C34" s="82"/>
      <c r="D34" s="83" t="s">
        <v>86</v>
      </c>
      <c r="E34" s="84">
        <v>20</v>
      </c>
      <c r="F34" s="84" t="s">
        <v>40</v>
      </c>
      <c r="G34" s="84">
        <v>20</v>
      </c>
    </row>
    <row r="35" spans="1:7" ht="18" customHeight="1">
      <c r="A35" s="80" t="s">
        <v>151</v>
      </c>
      <c r="B35" s="81"/>
      <c r="C35" s="82"/>
      <c r="D35" s="83" t="s">
        <v>87</v>
      </c>
      <c r="E35" s="84">
        <v>101.5</v>
      </c>
      <c r="F35" s="84" t="s">
        <v>40</v>
      </c>
      <c r="G35" s="84">
        <v>101.5</v>
      </c>
    </row>
    <row r="36" spans="1:7" ht="18" customHeight="1">
      <c r="A36" s="80" t="s">
        <v>152</v>
      </c>
      <c r="B36" s="81"/>
      <c r="C36" s="82"/>
      <c r="D36" s="83" t="s">
        <v>88</v>
      </c>
      <c r="E36" s="84">
        <v>184.16</v>
      </c>
      <c r="F36" s="84" t="s">
        <v>40</v>
      </c>
      <c r="G36" s="84">
        <v>184.16</v>
      </c>
    </row>
    <row r="37" spans="1:7" ht="18" customHeight="1">
      <c r="A37" s="80" t="s">
        <v>153</v>
      </c>
      <c r="B37" s="81"/>
      <c r="C37" s="82"/>
      <c r="D37" s="83" t="s">
        <v>89</v>
      </c>
      <c r="E37" s="84">
        <v>517.07</v>
      </c>
      <c r="F37" s="84" t="s">
        <v>40</v>
      </c>
      <c r="G37" s="84">
        <v>517.07</v>
      </c>
    </row>
    <row r="38" spans="1:7" ht="18" customHeight="1">
      <c r="A38" s="80" t="s">
        <v>154</v>
      </c>
      <c r="B38" s="81"/>
      <c r="C38" s="82"/>
      <c r="D38" s="83" t="s">
        <v>90</v>
      </c>
      <c r="E38" s="84">
        <v>110.8</v>
      </c>
      <c r="F38" s="84" t="s">
        <v>40</v>
      </c>
      <c r="G38" s="84">
        <v>110.8</v>
      </c>
    </row>
    <row r="39" spans="1:7" ht="18" customHeight="1">
      <c r="A39" s="80" t="s">
        <v>155</v>
      </c>
      <c r="B39" s="81"/>
      <c r="C39" s="82"/>
      <c r="D39" s="83" t="s">
        <v>91</v>
      </c>
      <c r="E39" s="84">
        <v>400</v>
      </c>
      <c r="F39" s="84"/>
      <c r="G39" s="84">
        <v>400</v>
      </c>
    </row>
    <row r="40" spans="1:7" ht="18" customHeight="1">
      <c r="A40" s="80" t="s">
        <v>156</v>
      </c>
      <c r="B40" s="81"/>
      <c r="C40" s="82"/>
      <c r="D40" s="83" t="s">
        <v>92</v>
      </c>
      <c r="E40" s="84">
        <v>6.3</v>
      </c>
      <c r="F40" s="84">
        <v>6.3</v>
      </c>
      <c r="G40" s="88"/>
    </row>
    <row r="41" spans="1:7" ht="18" customHeight="1">
      <c r="A41" s="80" t="s">
        <v>157</v>
      </c>
      <c r="B41" s="81"/>
      <c r="C41" s="82"/>
      <c r="D41" s="83" t="s">
        <v>93</v>
      </c>
      <c r="E41" s="84">
        <v>7.9</v>
      </c>
      <c r="F41" s="84">
        <v>7.9</v>
      </c>
      <c r="G41" s="88"/>
    </row>
    <row r="42" spans="1:7" ht="18" customHeight="1">
      <c r="A42" s="80" t="s">
        <v>158</v>
      </c>
      <c r="B42" s="81"/>
      <c r="C42" s="82"/>
      <c r="D42" s="83" t="s">
        <v>94</v>
      </c>
      <c r="E42" s="84">
        <v>12</v>
      </c>
      <c r="F42" s="84">
        <v>12</v>
      </c>
      <c r="G42" s="88"/>
    </row>
    <row r="43" spans="1:7" ht="18" customHeight="1">
      <c r="A43" s="80" t="s">
        <v>159</v>
      </c>
      <c r="B43" s="81"/>
      <c r="C43" s="82"/>
      <c r="D43" s="83" t="s">
        <v>95</v>
      </c>
      <c r="E43" s="84">
        <v>225</v>
      </c>
      <c r="F43" s="84" t="s">
        <v>40</v>
      </c>
      <c r="G43" s="84">
        <v>225</v>
      </c>
    </row>
    <row r="44" spans="1:7" ht="18" customHeight="1">
      <c r="A44" s="80" t="s">
        <v>160</v>
      </c>
      <c r="B44" s="81"/>
      <c r="C44" s="82"/>
      <c r="D44" s="83" t="s">
        <v>96</v>
      </c>
      <c r="E44" s="84">
        <v>64.63</v>
      </c>
      <c r="F44" s="84">
        <v>64.63</v>
      </c>
      <c r="G44" s="84"/>
    </row>
    <row r="45" spans="1:7" ht="18" customHeight="1">
      <c r="A45" s="80" t="s">
        <v>161</v>
      </c>
      <c r="B45" s="81"/>
      <c r="C45" s="82"/>
      <c r="D45" s="83" t="s">
        <v>97</v>
      </c>
      <c r="E45" s="84">
        <v>74.2</v>
      </c>
      <c r="F45" s="84">
        <v>74.2</v>
      </c>
      <c r="G45" s="84"/>
    </row>
    <row r="46" spans="1:7" ht="18" customHeight="1">
      <c r="A46" s="80" t="s">
        <v>162</v>
      </c>
      <c r="B46" s="81"/>
      <c r="C46" s="82"/>
      <c r="D46" s="83" t="s">
        <v>98</v>
      </c>
      <c r="E46" s="84">
        <v>550</v>
      </c>
      <c r="F46" s="84" t="s">
        <v>40</v>
      </c>
      <c r="G46" s="84">
        <v>550</v>
      </c>
    </row>
    <row r="47" spans="1:7" ht="18" customHeight="1">
      <c r="A47" s="80" t="s">
        <v>163</v>
      </c>
      <c r="B47" s="81"/>
      <c r="C47" s="82"/>
      <c r="D47" s="83" t="s">
        <v>99</v>
      </c>
      <c r="E47" s="84">
        <v>300</v>
      </c>
      <c r="F47" s="84" t="s">
        <v>40</v>
      </c>
      <c r="G47" s="84">
        <v>300</v>
      </c>
    </row>
    <row r="48" spans="1:7" ht="18" customHeight="1">
      <c r="A48" s="80" t="s">
        <v>164</v>
      </c>
      <c r="B48" s="81"/>
      <c r="C48" s="82"/>
      <c r="D48" s="83" t="s">
        <v>100</v>
      </c>
      <c r="E48" s="84">
        <v>1350.58</v>
      </c>
      <c r="F48" s="84" t="s">
        <v>40</v>
      </c>
      <c r="G48" s="84">
        <v>1350.58</v>
      </c>
    </row>
  </sheetData>
  <sheetProtection/>
  <mergeCells count="47">
    <mergeCell ref="A1:G1"/>
    <mergeCell ref="A2:G2"/>
    <mergeCell ref="A3:D3"/>
    <mergeCell ref="E4:G4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D4:D5"/>
    <mergeCell ref="A4:C6"/>
  </mergeCells>
  <printOptions horizontalCentered="1"/>
  <pageMargins left="0.71" right="0.71" top="0.75" bottom="0.75" header="0.31" footer="0.3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workbookViewId="0" topLeftCell="A13">
      <selection activeCell="A4" sqref="A4:D4"/>
    </sheetView>
  </sheetViews>
  <sheetFormatPr defaultColWidth="2.75390625" defaultRowHeight="13.5"/>
  <cols>
    <col min="1" max="1" width="8.125" style="40" customWidth="1"/>
    <col min="2" max="2" width="17.75390625" style="40" customWidth="1"/>
    <col min="3" max="3" width="11.75390625" style="40" customWidth="1"/>
    <col min="4" max="4" width="13.00390625" style="40" customWidth="1"/>
    <col min="5" max="5" width="5.75390625" style="40" customWidth="1"/>
    <col min="6" max="6" width="8.25390625" style="40" customWidth="1"/>
    <col min="7" max="7" width="16.00390625" style="40" customWidth="1"/>
    <col min="8" max="8" width="8.375" style="40" customWidth="1"/>
    <col min="9" max="10" width="8.625" style="40" customWidth="1"/>
    <col min="11" max="13" width="11.00390625" style="40" customWidth="1"/>
    <col min="14" max="32" width="9.00390625" style="40" customWidth="1"/>
    <col min="33" max="224" width="2.75390625" style="40" customWidth="1"/>
    <col min="225" max="255" width="9.00390625" style="40" customWidth="1"/>
    <col min="256" max="256" width="2.75390625" style="40" customWidth="1"/>
  </cols>
  <sheetData>
    <row r="1" spans="1:10" ht="18.75" customHeight="1">
      <c r="A1" s="41" t="s">
        <v>165</v>
      </c>
      <c r="B1" s="41"/>
      <c r="C1" s="41"/>
      <c r="D1" s="41"/>
      <c r="E1" s="41"/>
      <c r="F1" s="41"/>
      <c r="G1" s="41"/>
      <c r="H1" s="41"/>
      <c r="I1" s="41"/>
      <c r="J1" s="41"/>
    </row>
    <row r="2" spans="1:13" ht="35.25" customHeight="1">
      <c r="A2" s="42" t="s">
        <v>166</v>
      </c>
      <c r="B2" s="42"/>
      <c r="C2" s="42"/>
      <c r="D2" s="42"/>
      <c r="E2" s="42"/>
      <c r="F2" s="42"/>
      <c r="G2" s="42"/>
      <c r="H2" s="42"/>
      <c r="I2" s="42"/>
      <c r="J2" s="42"/>
      <c r="K2" s="58"/>
      <c r="L2" s="58"/>
      <c r="M2" s="58"/>
    </row>
    <row r="4" spans="1:11" ht="22.5" customHeight="1">
      <c r="A4" s="6" t="s">
        <v>2</v>
      </c>
      <c r="B4" s="6"/>
      <c r="C4" s="6"/>
      <c r="D4" s="6"/>
      <c r="H4" s="43" t="s">
        <v>3</v>
      </c>
      <c r="I4" s="43"/>
      <c r="J4" s="43"/>
      <c r="K4" s="59"/>
    </row>
    <row r="5" spans="1:10" s="38" customFormat="1" ht="26.25" customHeight="1">
      <c r="A5" s="44" t="s">
        <v>167</v>
      </c>
      <c r="B5" s="44"/>
      <c r="C5" s="44" t="s">
        <v>168</v>
      </c>
      <c r="D5" s="44"/>
      <c r="E5" s="44"/>
      <c r="F5" s="44" t="s">
        <v>167</v>
      </c>
      <c r="G5" s="44"/>
      <c r="H5" s="44" t="s">
        <v>168</v>
      </c>
      <c r="I5" s="44"/>
      <c r="J5" s="44"/>
    </row>
    <row r="6" spans="1:10" s="38" customFormat="1" ht="39.75" customHeight="1">
      <c r="A6" s="45" t="s">
        <v>169</v>
      </c>
      <c r="B6" s="45" t="s">
        <v>48</v>
      </c>
      <c r="C6" s="45" t="s">
        <v>59</v>
      </c>
      <c r="D6" s="45" t="s">
        <v>170</v>
      </c>
      <c r="E6" s="45" t="s">
        <v>171</v>
      </c>
      <c r="F6" s="45" t="s">
        <v>169</v>
      </c>
      <c r="G6" s="45" t="s">
        <v>48</v>
      </c>
      <c r="H6" s="45" t="s">
        <v>59</v>
      </c>
      <c r="I6" s="45" t="s">
        <v>170</v>
      </c>
      <c r="J6" s="45" t="s">
        <v>171</v>
      </c>
    </row>
    <row r="7" spans="1:10" s="39" customFormat="1" ht="29.25" customHeight="1">
      <c r="A7" s="46">
        <v>301</v>
      </c>
      <c r="B7" s="46" t="s">
        <v>172</v>
      </c>
      <c r="C7" s="47">
        <f>SUM(D7+E7)</f>
        <v>1925.85</v>
      </c>
      <c r="D7" s="47">
        <f>SUM(D8+D9+D10+D11+D12+D13+D14+D15+D16+D17)</f>
        <v>1925.85</v>
      </c>
      <c r="E7" s="48">
        <f>SUM(E8+E9+E10+E11+E12+E13+E14+E15+E16+E17)</f>
        <v>0</v>
      </c>
      <c r="F7" s="46">
        <v>303</v>
      </c>
      <c r="G7" s="46" t="s">
        <v>173</v>
      </c>
      <c r="H7" s="49">
        <f>SUM(I7+J7)</f>
        <v>678.74</v>
      </c>
      <c r="I7" s="49">
        <f>SUM(I8+I9+I10+I11+I12+I13+I14+I15+I16+I17+I18)</f>
        <v>678.74</v>
      </c>
      <c r="J7" s="49">
        <f>SUM(J8+J9+J10+J11+J12+J13+J14+J15+J16+J17+J18)</f>
        <v>0</v>
      </c>
    </row>
    <row r="8" spans="1:10" s="39" customFormat="1" ht="28.5" customHeight="1">
      <c r="A8" s="50" t="s">
        <v>174</v>
      </c>
      <c r="B8" s="50" t="s">
        <v>175</v>
      </c>
      <c r="C8" s="51">
        <f aca="true" t="shared" si="0" ref="C8:C18">SUM(D8+E8)</f>
        <v>510.08</v>
      </c>
      <c r="D8" s="51">
        <v>510.08</v>
      </c>
      <c r="E8" s="51">
        <v>0</v>
      </c>
      <c r="F8" s="50" t="s">
        <v>176</v>
      </c>
      <c r="G8" s="50" t="s">
        <v>177</v>
      </c>
      <c r="H8" s="52">
        <f aca="true" t="shared" si="1" ref="H8:H18">SUM(I8+J8)</f>
        <v>13.82</v>
      </c>
      <c r="I8" s="52" t="s">
        <v>178</v>
      </c>
      <c r="J8" s="52">
        <v>0</v>
      </c>
    </row>
    <row r="9" spans="1:10" s="39" customFormat="1" ht="27.75" customHeight="1">
      <c r="A9" s="50" t="s">
        <v>179</v>
      </c>
      <c r="B9" s="50" t="s">
        <v>180</v>
      </c>
      <c r="C9" s="51">
        <f t="shared" si="0"/>
        <v>768.01</v>
      </c>
      <c r="D9" s="51">
        <v>768.01</v>
      </c>
      <c r="E9" s="51">
        <v>0</v>
      </c>
      <c r="F9" s="50" t="s">
        <v>181</v>
      </c>
      <c r="G9" s="50" t="s">
        <v>182</v>
      </c>
      <c r="H9" s="52">
        <f t="shared" si="1"/>
        <v>581.29</v>
      </c>
      <c r="I9" s="52" t="s">
        <v>183</v>
      </c>
      <c r="J9" s="52">
        <v>0</v>
      </c>
    </row>
    <row r="10" spans="1:10" s="39" customFormat="1" ht="21.75" customHeight="1">
      <c r="A10" s="50" t="s">
        <v>184</v>
      </c>
      <c r="B10" s="50" t="s">
        <v>185</v>
      </c>
      <c r="C10" s="51">
        <f t="shared" si="0"/>
        <v>0</v>
      </c>
      <c r="D10" s="51"/>
      <c r="E10" s="51">
        <v>0</v>
      </c>
      <c r="F10" s="50" t="s">
        <v>186</v>
      </c>
      <c r="G10" s="50" t="s">
        <v>187</v>
      </c>
      <c r="H10" s="52">
        <f t="shared" si="1"/>
        <v>0</v>
      </c>
      <c r="I10" s="52"/>
      <c r="J10" s="52">
        <v>0</v>
      </c>
    </row>
    <row r="11" spans="1:10" s="39" customFormat="1" ht="21.75" customHeight="1">
      <c r="A11" s="50" t="s">
        <v>188</v>
      </c>
      <c r="B11" s="50" t="s">
        <v>189</v>
      </c>
      <c r="C11" s="51">
        <f t="shared" si="0"/>
        <v>0</v>
      </c>
      <c r="D11" s="51"/>
      <c r="E11" s="51">
        <v>0</v>
      </c>
      <c r="F11" s="50" t="s">
        <v>190</v>
      </c>
      <c r="G11" s="50" t="s">
        <v>191</v>
      </c>
      <c r="H11" s="52">
        <f t="shared" si="1"/>
        <v>53.23</v>
      </c>
      <c r="I11" s="52" t="s">
        <v>192</v>
      </c>
      <c r="J11" s="52">
        <v>0</v>
      </c>
    </row>
    <row r="12" spans="1:10" s="39" customFormat="1" ht="21.75" customHeight="1">
      <c r="A12" s="50" t="s">
        <v>193</v>
      </c>
      <c r="B12" s="50" t="s">
        <v>194</v>
      </c>
      <c r="C12" s="51">
        <f t="shared" si="0"/>
        <v>0</v>
      </c>
      <c r="D12" s="51"/>
      <c r="E12" s="51">
        <v>0</v>
      </c>
      <c r="F12" s="50" t="s">
        <v>195</v>
      </c>
      <c r="G12" s="50" t="s">
        <v>196</v>
      </c>
      <c r="H12" s="52">
        <f t="shared" si="1"/>
        <v>30.4</v>
      </c>
      <c r="I12" s="52" t="s">
        <v>197</v>
      </c>
      <c r="J12" s="52">
        <v>0</v>
      </c>
    </row>
    <row r="13" spans="1:10" s="39" customFormat="1" ht="33" customHeight="1">
      <c r="A13" s="50" t="s">
        <v>198</v>
      </c>
      <c r="B13" s="50" t="s">
        <v>199</v>
      </c>
      <c r="C13" s="51">
        <f t="shared" si="0"/>
        <v>203.53</v>
      </c>
      <c r="D13" s="51">
        <v>203.53</v>
      </c>
      <c r="E13" s="51">
        <v>0</v>
      </c>
      <c r="F13" s="50" t="s">
        <v>200</v>
      </c>
      <c r="G13" s="50" t="s">
        <v>201</v>
      </c>
      <c r="H13" s="52">
        <f t="shared" si="1"/>
        <v>0</v>
      </c>
      <c r="I13" s="52"/>
      <c r="J13" s="52">
        <v>0</v>
      </c>
    </row>
    <row r="14" spans="1:10" s="39" customFormat="1" ht="21.75" customHeight="1">
      <c r="A14" s="50" t="s">
        <v>202</v>
      </c>
      <c r="B14" s="50" t="s">
        <v>203</v>
      </c>
      <c r="C14" s="51">
        <f t="shared" si="0"/>
        <v>278.99</v>
      </c>
      <c r="D14" s="51">
        <v>278.99</v>
      </c>
      <c r="E14" s="51">
        <v>0</v>
      </c>
      <c r="F14" s="50" t="s">
        <v>204</v>
      </c>
      <c r="G14" s="50" t="s">
        <v>205</v>
      </c>
      <c r="H14" s="52">
        <f t="shared" si="1"/>
        <v>0</v>
      </c>
      <c r="I14" s="52"/>
      <c r="J14" s="52">
        <v>0</v>
      </c>
    </row>
    <row r="15" spans="1:10" s="39" customFormat="1" ht="30" customHeight="1">
      <c r="A15" s="50" t="s">
        <v>206</v>
      </c>
      <c r="B15" s="50" t="s">
        <v>207</v>
      </c>
      <c r="C15" s="51">
        <f t="shared" si="0"/>
        <v>138.83</v>
      </c>
      <c r="D15" s="51">
        <v>138.83</v>
      </c>
      <c r="E15" s="51">
        <v>0</v>
      </c>
      <c r="F15" s="50" t="s">
        <v>208</v>
      </c>
      <c r="G15" s="50" t="s">
        <v>209</v>
      </c>
      <c r="H15" s="52">
        <f t="shared" si="1"/>
        <v>0</v>
      </c>
      <c r="I15" s="52"/>
      <c r="J15" s="52">
        <v>0</v>
      </c>
    </row>
    <row r="16" spans="1:10" s="39" customFormat="1" ht="30" customHeight="1">
      <c r="A16" s="50" t="s">
        <v>210</v>
      </c>
      <c r="B16" s="50" t="s">
        <v>211</v>
      </c>
      <c r="C16" s="51">
        <f t="shared" si="0"/>
        <v>26.2</v>
      </c>
      <c r="D16" s="51">
        <v>26.2</v>
      </c>
      <c r="E16" s="51">
        <v>0</v>
      </c>
      <c r="F16" s="50" t="s">
        <v>212</v>
      </c>
      <c r="G16" s="50" t="s">
        <v>213</v>
      </c>
      <c r="H16" s="52">
        <f t="shared" si="1"/>
        <v>0</v>
      </c>
      <c r="I16" s="52"/>
      <c r="J16" s="52">
        <v>0</v>
      </c>
    </row>
    <row r="17" spans="1:10" s="39" customFormat="1" ht="21.75" customHeight="1">
      <c r="A17" s="50" t="s">
        <v>214</v>
      </c>
      <c r="B17" s="50" t="s">
        <v>215</v>
      </c>
      <c r="C17" s="51">
        <f t="shared" si="0"/>
        <v>0.21</v>
      </c>
      <c r="D17" s="51">
        <v>0.21</v>
      </c>
      <c r="E17" s="51">
        <v>0</v>
      </c>
      <c r="F17" s="50" t="s">
        <v>216</v>
      </c>
      <c r="G17" s="50" t="s">
        <v>217</v>
      </c>
      <c r="H17" s="52">
        <f t="shared" si="1"/>
        <v>0</v>
      </c>
      <c r="I17" s="52"/>
      <c r="J17" s="52">
        <v>0</v>
      </c>
    </row>
    <row r="18" spans="1:10" s="39" customFormat="1" ht="30" customHeight="1">
      <c r="A18" s="46" t="s">
        <v>218</v>
      </c>
      <c r="B18" s="46" t="s">
        <v>219</v>
      </c>
      <c r="C18" s="48">
        <f t="shared" si="0"/>
        <v>394.16</v>
      </c>
      <c r="D18" s="48">
        <f>SUM(D19+D20+D21+D22+D23+D24+D25+D26+D27+D28+D29+D30+D31+D32+D33+D34+D35+D36+D37+D38+D39+D40+D41)</f>
        <v>394.16</v>
      </c>
      <c r="E18" s="48">
        <f>SUM(E19+E20+E21+E22+E23+E24+E25+E26+E27+E28+E29+E30+E31+E32+E33+E34+E35+E36+E37+E38+E39+E40+E41)</f>
        <v>0</v>
      </c>
      <c r="F18" s="50" t="s">
        <v>220</v>
      </c>
      <c r="G18" s="50" t="s">
        <v>221</v>
      </c>
      <c r="H18" s="52">
        <f t="shared" si="1"/>
        <v>0</v>
      </c>
      <c r="I18" s="52">
        <v>0</v>
      </c>
      <c r="J18" s="52">
        <v>0</v>
      </c>
    </row>
    <row r="19" spans="1:10" s="39" customFormat="1" ht="21.75" customHeight="1">
      <c r="A19" s="50" t="s">
        <v>222</v>
      </c>
      <c r="B19" s="50" t="s">
        <v>223</v>
      </c>
      <c r="C19" s="51">
        <f aca="true" t="shared" si="2" ref="C19:C41">SUM(D19+E19)</f>
        <v>42.3</v>
      </c>
      <c r="D19" s="51">
        <v>42.3</v>
      </c>
      <c r="E19" s="51">
        <v>0</v>
      </c>
      <c r="F19" s="50"/>
      <c r="G19" s="50"/>
      <c r="H19" s="46"/>
      <c r="I19" s="46"/>
      <c r="J19" s="52"/>
    </row>
    <row r="20" spans="1:10" s="39" customFormat="1" ht="21.75" customHeight="1">
      <c r="A20" s="50" t="s">
        <v>224</v>
      </c>
      <c r="B20" s="50" t="s">
        <v>225</v>
      </c>
      <c r="C20" s="51">
        <f t="shared" si="2"/>
        <v>0</v>
      </c>
      <c r="D20" s="51"/>
      <c r="E20" s="51">
        <v>0</v>
      </c>
      <c r="F20" s="50"/>
      <c r="G20" s="50"/>
      <c r="H20" s="46"/>
      <c r="I20" s="46"/>
      <c r="J20" s="46"/>
    </row>
    <row r="21" spans="1:10" s="39" customFormat="1" ht="33" customHeight="1">
      <c r="A21" s="53">
        <v>30205</v>
      </c>
      <c r="B21" s="53" t="s">
        <v>226</v>
      </c>
      <c r="C21" s="51">
        <f t="shared" si="2"/>
        <v>6.81</v>
      </c>
      <c r="D21" s="51">
        <v>6.81</v>
      </c>
      <c r="E21" s="51">
        <v>0</v>
      </c>
      <c r="F21" s="50"/>
      <c r="G21" s="50"/>
      <c r="H21" s="46"/>
      <c r="I21" s="46"/>
      <c r="J21" s="46"/>
    </row>
    <row r="22" spans="1:10" s="39" customFormat="1" ht="21.75" customHeight="1">
      <c r="A22" s="53">
        <v>30206</v>
      </c>
      <c r="B22" s="53" t="s">
        <v>227</v>
      </c>
      <c r="C22" s="51">
        <f t="shared" si="2"/>
        <v>10.69</v>
      </c>
      <c r="D22" s="51">
        <v>10.69</v>
      </c>
      <c r="E22" s="51">
        <v>0</v>
      </c>
      <c r="F22" s="50"/>
      <c r="G22" s="50"/>
      <c r="H22" s="46"/>
      <c r="I22" s="46"/>
      <c r="J22" s="46"/>
    </row>
    <row r="23" spans="1:10" s="39" customFormat="1" ht="27.75" customHeight="1">
      <c r="A23" s="53">
        <v>30207</v>
      </c>
      <c r="B23" s="53" t="s">
        <v>228</v>
      </c>
      <c r="C23" s="51">
        <f t="shared" si="2"/>
        <v>10.86</v>
      </c>
      <c r="D23" s="51">
        <v>10.86</v>
      </c>
      <c r="E23" s="51">
        <v>0</v>
      </c>
      <c r="F23" s="50"/>
      <c r="G23" s="50"/>
      <c r="H23" s="46"/>
      <c r="I23" s="46"/>
      <c r="J23" s="46"/>
    </row>
    <row r="24" spans="1:10" s="39" customFormat="1" ht="22.5" customHeight="1">
      <c r="A24" s="53">
        <v>30208</v>
      </c>
      <c r="B24" s="53" t="s">
        <v>229</v>
      </c>
      <c r="C24" s="51">
        <f t="shared" si="2"/>
        <v>0</v>
      </c>
      <c r="D24" s="51"/>
      <c r="E24" s="51">
        <v>0</v>
      </c>
      <c r="F24" s="50"/>
      <c r="G24" s="50"/>
      <c r="H24" s="46"/>
      <c r="I24" s="46"/>
      <c r="J24" s="46"/>
    </row>
    <row r="25" spans="1:10" s="39" customFormat="1" ht="21.75" customHeight="1">
      <c r="A25" s="53">
        <v>30209</v>
      </c>
      <c r="B25" s="53" t="s">
        <v>230</v>
      </c>
      <c r="C25" s="51">
        <f t="shared" si="2"/>
        <v>100</v>
      </c>
      <c r="D25" s="51">
        <v>100</v>
      </c>
      <c r="E25" s="51">
        <v>0</v>
      </c>
      <c r="F25" s="46"/>
      <c r="G25" s="46"/>
      <c r="H25" s="46"/>
      <c r="I25" s="46"/>
      <c r="J25" s="46"/>
    </row>
    <row r="26" spans="1:10" s="39" customFormat="1" ht="21.75" customHeight="1">
      <c r="A26" s="53">
        <v>30211</v>
      </c>
      <c r="B26" s="53" t="s">
        <v>231</v>
      </c>
      <c r="C26" s="51">
        <f t="shared" si="2"/>
        <v>7.68</v>
      </c>
      <c r="D26" s="51">
        <v>7.68</v>
      </c>
      <c r="E26" s="51">
        <v>0</v>
      </c>
      <c r="F26" s="46"/>
      <c r="G26" s="46"/>
      <c r="H26" s="46"/>
      <c r="I26" s="46"/>
      <c r="J26" s="46"/>
    </row>
    <row r="27" spans="1:10" s="39" customFormat="1" ht="21.75" customHeight="1">
      <c r="A27" s="53">
        <v>30212</v>
      </c>
      <c r="B27" s="53" t="s">
        <v>232</v>
      </c>
      <c r="C27" s="51">
        <f t="shared" si="2"/>
        <v>0</v>
      </c>
      <c r="D27" s="51"/>
      <c r="E27" s="51">
        <v>0</v>
      </c>
      <c r="F27" s="46"/>
      <c r="G27" s="46"/>
      <c r="H27" s="46"/>
      <c r="I27" s="46"/>
      <c r="J27" s="46"/>
    </row>
    <row r="28" spans="1:10" s="39" customFormat="1" ht="21.75" customHeight="1">
      <c r="A28" s="53">
        <v>30213</v>
      </c>
      <c r="B28" s="53" t="s">
        <v>233</v>
      </c>
      <c r="C28" s="51">
        <f t="shared" si="2"/>
        <v>0.55</v>
      </c>
      <c r="D28" s="51">
        <v>0.55</v>
      </c>
      <c r="E28" s="51">
        <v>0</v>
      </c>
      <c r="F28" s="46"/>
      <c r="G28" s="46"/>
      <c r="H28" s="46"/>
      <c r="I28" s="46"/>
      <c r="J28" s="46"/>
    </row>
    <row r="29" spans="1:10" s="39" customFormat="1" ht="21.75" customHeight="1">
      <c r="A29" s="53">
        <v>30214</v>
      </c>
      <c r="B29" s="53" t="s">
        <v>234</v>
      </c>
      <c r="C29" s="51">
        <f t="shared" si="2"/>
        <v>0</v>
      </c>
      <c r="D29" s="51"/>
      <c r="E29" s="51">
        <v>0</v>
      </c>
      <c r="F29" s="46"/>
      <c r="G29" s="46"/>
      <c r="H29" s="46"/>
      <c r="I29" s="46"/>
      <c r="J29" s="46"/>
    </row>
    <row r="30" spans="1:10" s="39" customFormat="1" ht="21.75" customHeight="1">
      <c r="A30" s="53">
        <v>30215</v>
      </c>
      <c r="B30" s="53" t="s">
        <v>235</v>
      </c>
      <c r="C30" s="51">
        <f t="shared" si="2"/>
        <v>4.8</v>
      </c>
      <c r="D30" s="51">
        <v>4.8</v>
      </c>
      <c r="E30" s="51">
        <v>0</v>
      </c>
      <c r="F30" s="54"/>
      <c r="G30" s="54"/>
      <c r="H30" s="54"/>
      <c r="I30" s="54"/>
      <c r="J30" s="54"/>
    </row>
    <row r="31" spans="1:10" s="39" customFormat="1" ht="21.75" customHeight="1">
      <c r="A31" s="53">
        <v>30216</v>
      </c>
      <c r="B31" s="53" t="s">
        <v>236</v>
      </c>
      <c r="C31" s="51">
        <f t="shared" si="2"/>
        <v>4.8</v>
      </c>
      <c r="D31" s="51">
        <v>4.8</v>
      </c>
      <c r="E31" s="51">
        <v>0</v>
      </c>
      <c r="F31" s="54"/>
      <c r="G31" s="54"/>
      <c r="H31" s="54"/>
      <c r="I31" s="54"/>
      <c r="J31" s="54"/>
    </row>
    <row r="32" spans="1:10" s="39" customFormat="1" ht="21.75" customHeight="1">
      <c r="A32" s="53">
        <v>30217</v>
      </c>
      <c r="B32" s="53" t="s">
        <v>237</v>
      </c>
      <c r="C32" s="51">
        <f t="shared" si="2"/>
        <v>11.36</v>
      </c>
      <c r="D32" s="51">
        <v>11.36</v>
      </c>
      <c r="E32" s="51">
        <v>0</v>
      </c>
      <c r="F32" s="54"/>
      <c r="G32" s="54"/>
      <c r="H32" s="54"/>
      <c r="I32" s="54"/>
      <c r="J32" s="54"/>
    </row>
    <row r="33" spans="1:10" s="39" customFormat="1" ht="21.75" customHeight="1">
      <c r="A33" s="53">
        <v>30218</v>
      </c>
      <c r="B33" s="53" t="s">
        <v>238</v>
      </c>
      <c r="C33" s="51">
        <f t="shared" si="2"/>
        <v>0</v>
      </c>
      <c r="D33" s="51"/>
      <c r="E33" s="51">
        <v>0</v>
      </c>
      <c r="F33" s="54"/>
      <c r="G33" s="54"/>
      <c r="H33" s="54"/>
      <c r="I33" s="54"/>
      <c r="J33" s="54"/>
    </row>
    <row r="34" spans="1:10" s="39" customFormat="1" ht="21.75" customHeight="1">
      <c r="A34" s="53">
        <v>30225</v>
      </c>
      <c r="B34" s="53" t="s">
        <v>239</v>
      </c>
      <c r="C34" s="51">
        <f t="shared" si="2"/>
        <v>0</v>
      </c>
      <c r="D34" s="51"/>
      <c r="E34" s="51">
        <v>0</v>
      </c>
      <c r="F34" s="54"/>
      <c r="G34" s="54"/>
      <c r="H34" s="54"/>
      <c r="I34" s="54"/>
      <c r="J34" s="54"/>
    </row>
    <row r="35" spans="1:10" s="39" customFormat="1" ht="21.75" customHeight="1">
      <c r="A35" s="53">
        <v>30226</v>
      </c>
      <c r="B35" s="53" t="s">
        <v>240</v>
      </c>
      <c r="C35" s="51">
        <f t="shared" si="2"/>
        <v>33.6</v>
      </c>
      <c r="D35" s="51">
        <v>33.6</v>
      </c>
      <c r="E35" s="51">
        <v>0</v>
      </c>
      <c r="F35" s="54"/>
      <c r="G35" s="54"/>
      <c r="H35" s="54"/>
      <c r="I35" s="54"/>
      <c r="J35" s="54"/>
    </row>
    <row r="36" spans="1:10" s="39" customFormat="1" ht="21.75" customHeight="1">
      <c r="A36" s="53">
        <v>30227</v>
      </c>
      <c r="B36" s="53" t="s">
        <v>241</v>
      </c>
      <c r="C36" s="51">
        <f t="shared" si="2"/>
        <v>0</v>
      </c>
      <c r="D36" s="51"/>
      <c r="E36" s="51">
        <v>0</v>
      </c>
      <c r="F36" s="54"/>
      <c r="G36" s="54"/>
      <c r="H36" s="54"/>
      <c r="I36" s="54"/>
      <c r="J36" s="54"/>
    </row>
    <row r="37" spans="1:10" s="39" customFormat="1" ht="21.75" customHeight="1">
      <c r="A37" s="53">
        <v>30228</v>
      </c>
      <c r="B37" s="53" t="s">
        <v>242</v>
      </c>
      <c r="C37" s="51">
        <f t="shared" si="2"/>
        <v>31.49</v>
      </c>
      <c r="D37" s="51">
        <v>31.49</v>
      </c>
      <c r="E37" s="51">
        <v>0</v>
      </c>
      <c r="F37" s="54"/>
      <c r="G37" s="54"/>
      <c r="H37" s="54"/>
      <c r="I37" s="54"/>
      <c r="J37" s="54"/>
    </row>
    <row r="38" spans="1:10" s="39" customFormat="1" ht="21.75" customHeight="1">
      <c r="A38" s="53">
        <v>30229</v>
      </c>
      <c r="B38" s="53" t="s">
        <v>243</v>
      </c>
      <c r="C38" s="51">
        <f t="shared" si="2"/>
        <v>25.8</v>
      </c>
      <c r="D38" s="51">
        <v>25.8</v>
      </c>
      <c r="E38" s="51">
        <v>0</v>
      </c>
      <c r="F38" s="54"/>
      <c r="G38" s="54"/>
      <c r="H38" s="54"/>
      <c r="I38" s="54"/>
      <c r="J38" s="54"/>
    </row>
    <row r="39" spans="1:10" s="39" customFormat="1" ht="29.25" customHeight="1">
      <c r="A39" s="53">
        <v>30231</v>
      </c>
      <c r="B39" s="53" t="s">
        <v>244</v>
      </c>
      <c r="C39" s="51">
        <f t="shared" si="2"/>
        <v>10.31</v>
      </c>
      <c r="D39" s="51">
        <v>10.31</v>
      </c>
      <c r="E39" s="51">
        <v>0</v>
      </c>
      <c r="F39" s="54"/>
      <c r="G39" s="54"/>
      <c r="H39" s="54"/>
      <c r="I39" s="54"/>
      <c r="J39" s="54"/>
    </row>
    <row r="40" spans="1:10" s="39" customFormat="1" ht="21.75" customHeight="1">
      <c r="A40" s="53">
        <v>30239</v>
      </c>
      <c r="B40" s="53" t="s">
        <v>245</v>
      </c>
      <c r="C40" s="51">
        <f t="shared" si="2"/>
        <v>81.39</v>
      </c>
      <c r="D40" s="51">
        <v>81.39</v>
      </c>
      <c r="E40" s="51">
        <v>0</v>
      </c>
      <c r="F40" s="54"/>
      <c r="G40" s="54"/>
      <c r="H40" s="54"/>
      <c r="I40" s="54"/>
      <c r="J40" s="54"/>
    </row>
    <row r="41" spans="1:10" s="39" customFormat="1" ht="27" customHeight="1">
      <c r="A41" s="53">
        <v>30299</v>
      </c>
      <c r="B41" s="53" t="s">
        <v>246</v>
      </c>
      <c r="C41" s="51">
        <f t="shared" si="2"/>
        <v>11.72</v>
      </c>
      <c r="D41" s="51">
        <v>11.72</v>
      </c>
      <c r="E41" s="51">
        <v>0</v>
      </c>
      <c r="F41" s="54"/>
      <c r="G41" s="55" t="s">
        <v>247</v>
      </c>
      <c r="H41" s="56">
        <f>SUM(C7+C18+H7)</f>
        <v>2998.75</v>
      </c>
      <c r="I41" s="56">
        <f>SUM(D7+D18+I7)</f>
        <v>2998.75</v>
      </c>
      <c r="J41" s="60">
        <f>SUM(E7+E18+J7)</f>
        <v>0</v>
      </c>
    </row>
    <row r="42" ht="12.75">
      <c r="C42" s="57"/>
    </row>
    <row r="43" ht="12.75">
      <c r="C43" s="57"/>
    </row>
    <row r="44" ht="12.75">
      <c r="C44" s="57"/>
    </row>
    <row r="45" ht="12.75">
      <c r="C45" s="57"/>
    </row>
    <row r="46" ht="12.75">
      <c r="C46" s="57"/>
    </row>
    <row r="47" ht="12.75">
      <c r="C47" s="57"/>
    </row>
    <row r="48" ht="12.75">
      <c r="C48" s="57"/>
    </row>
    <row r="49" ht="12.75">
      <c r="C49" s="57"/>
    </row>
    <row r="50" ht="12.75">
      <c r="C50" s="57"/>
    </row>
    <row r="51" ht="12.75">
      <c r="C51" s="57"/>
    </row>
    <row r="52" ht="12.75">
      <c r="C52" s="57"/>
    </row>
    <row r="53" ht="12.75">
      <c r="C53" s="57"/>
    </row>
    <row r="54" ht="12.75">
      <c r="C54" s="57"/>
    </row>
    <row r="55" ht="12.75">
      <c r="C55" s="57"/>
    </row>
    <row r="56" ht="12.75">
      <c r="C56" s="57"/>
    </row>
    <row r="57" ht="12.75">
      <c r="C57" s="57"/>
    </row>
    <row r="58" ht="12.75">
      <c r="C58" s="57"/>
    </row>
    <row r="59" ht="12.75">
      <c r="C59" s="57"/>
    </row>
    <row r="60" ht="12.75">
      <c r="C60" s="57"/>
    </row>
    <row r="61" ht="12.75">
      <c r="C61" s="57"/>
    </row>
    <row r="62" ht="12.75">
      <c r="C62" s="57"/>
    </row>
    <row r="63" ht="12.75">
      <c r="C63" s="57"/>
    </row>
    <row r="64" ht="12.75">
      <c r="C64" s="57"/>
    </row>
    <row r="65" ht="12.75">
      <c r="C65" s="57"/>
    </row>
    <row r="66" ht="12.75">
      <c r="C66" s="57"/>
    </row>
    <row r="67" ht="12.75">
      <c r="C67" s="57"/>
    </row>
    <row r="68" ht="12.75">
      <c r="C68" s="57"/>
    </row>
    <row r="69" ht="12.75">
      <c r="C69" s="57"/>
    </row>
    <row r="70" ht="12.75">
      <c r="C70" s="57"/>
    </row>
    <row r="71" ht="12.75">
      <c r="C71" s="57"/>
    </row>
    <row r="72" ht="12.75">
      <c r="C72" s="57"/>
    </row>
    <row r="73" ht="12.75">
      <c r="C73" s="57"/>
    </row>
    <row r="74" ht="12.75">
      <c r="C74" s="57"/>
    </row>
    <row r="75" ht="12.75">
      <c r="C75" s="57"/>
    </row>
    <row r="76" ht="12.75">
      <c r="C76" s="57"/>
    </row>
    <row r="77" ht="12.75">
      <c r="C77" s="57"/>
    </row>
    <row r="78" ht="12.75">
      <c r="C78" s="57"/>
    </row>
    <row r="79" ht="12.75">
      <c r="C79" s="57"/>
    </row>
  </sheetData>
  <sheetProtection/>
  <mergeCells count="8">
    <mergeCell ref="A1:J1"/>
    <mergeCell ref="A2:J2"/>
    <mergeCell ref="A4:D4"/>
    <mergeCell ref="H4:J4"/>
    <mergeCell ref="A5:B5"/>
    <mergeCell ref="C5:E5"/>
    <mergeCell ref="F5:G5"/>
    <mergeCell ref="H5:J5"/>
  </mergeCells>
  <printOptions horizontalCentered="1"/>
  <pageMargins left="0.71" right="0.71" top="0.55" bottom="0.75" header="0.31" footer="0.31"/>
  <pageSetup fitToWidth="0" fitToHeight="1" orientation="portrait" paperSize="9" scale="74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4">
      <selection activeCell="A3" sqref="A3"/>
    </sheetView>
  </sheetViews>
  <sheetFormatPr defaultColWidth="9.00390625" defaultRowHeight="13.5"/>
  <cols>
    <col min="1" max="1" width="37.50390625" style="22" customWidth="1"/>
    <col min="2" max="2" width="24.875" style="22" customWidth="1"/>
    <col min="3" max="3" width="20.875" style="22" customWidth="1"/>
    <col min="4" max="16384" width="9.00390625" style="22" customWidth="1"/>
  </cols>
  <sheetData>
    <row r="1" spans="1:3" ht="35.25" customHeight="1">
      <c r="A1" s="23" t="s">
        <v>248</v>
      </c>
      <c r="B1" s="23"/>
      <c r="C1" s="23"/>
    </row>
    <row r="2" spans="1:3" ht="37.5" customHeight="1">
      <c r="A2" s="24" t="s">
        <v>249</v>
      </c>
      <c r="B2" s="24"/>
      <c r="C2" s="24"/>
    </row>
    <row r="3" spans="1:3" s="21" customFormat="1" ht="19.5" customHeight="1">
      <c r="A3" s="25" t="s">
        <v>2</v>
      </c>
      <c r="B3" s="25"/>
      <c r="C3" s="26" t="s">
        <v>3</v>
      </c>
    </row>
    <row r="4" spans="1:3" ht="49.5" customHeight="1">
      <c r="A4" s="27" t="s">
        <v>39</v>
      </c>
      <c r="B4" s="28" t="s">
        <v>250</v>
      </c>
      <c r="C4" s="28" t="s">
        <v>251</v>
      </c>
    </row>
    <row r="5" spans="1:3" ht="30" customHeight="1">
      <c r="A5" s="27" t="s">
        <v>59</v>
      </c>
      <c r="B5" s="29">
        <f>SUM(B6+B7+B8)</f>
        <v>21.67</v>
      </c>
      <c r="C5" s="29">
        <f>SUM(C6+C7+C8)</f>
        <v>21.68</v>
      </c>
    </row>
    <row r="6" spans="1:7" ht="30" customHeight="1">
      <c r="A6" s="30" t="s">
        <v>252</v>
      </c>
      <c r="B6" s="31">
        <v>0</v>
      </c>
      <c r="C6" s="30">
        <v>0</v>
      </c>
      <c r="G6" s="32"/>
    </row>
    <row r="7" spans="1:3" ht="30" customHeight="1">
      <c r="A7" s="30" t="s">
        <v>253</v>
      </c>
      <c r="B7" s="30">
        <v>11.36</v>
      </c>
      <c r="C7" s="30">
        <v>11.36</v>
      </c>
    </row>
    <row r="8" spans="1:3" ht="30" customHeight="1">
      <c r="A8" s="30" t="s">
        <v>254</v>
      </c>
      <c r="B8" s="30">
        <f>SUM(B9+B10)</f>
        <v>10.31</v>
      </c>
      <c r="C8" s="30">
        <f>SUM(C9+C10)</f>
        <v>10.32</v>
      </c>
    </row>
    <row r="9" spans="1:3" ht="30" customHeight="1">
      <c r="A9" s="33" t="s">
        <v>255</v>
      </c>
      <c r="B9" s="33">
        <v>10.31</v>
      </c>
      <c r="C9" s="30">
        <v>10.32</v>
      </c>
    </row>
    <row r="10" spans="1:3" ht="30" customHeight="1">
      <c r="A10" s="34" t="s">
        <v>256</v>
      </c>
      <c r="B10" s="35">
        <v>0</v>
      </c>
      <c r="C10" s="30">
        <v>0</v>
      </c>
    </row>
    <row r="11" spans="1:3" ht="107.25" customHeight="1">
      <c r="A11" s="36" t="s">
        <v>257</v>
      </c>
      <c r="B11" s="36"/>
      <c r="C11" s="37"/>
    </row>
  </sheetData>
  <sheetProtection/>
  <mergeCells count="3">
    <mergeCell ref="A1:C1"/>
    <mergeCell ref="A2:C2"/>
    <mergeCell ref="A11:C11"/>
  </mergeCells>
  <printOptions/>
  <pageMargins left="0.71" right="0.71" top="0.39" bottom="0.35" header="0.31" footer="0.3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0">
      <selection activeCell="D10" sqref="D10"/>
    </sheetView>
  </sheetViews>
  <sheetFormatPr defaultColWidth="9.00390625" defaultRowHeight="13.5"/>
  <cols>
    <col min="1" max="2" width="3.75390625" style="3" customWidth="1"/>
    <col min="3" max="3" width="4.375" style="3" customWidth="1"/>
    <col min="4" max="4" width="23.00390625" style="3" customWidth="1"/>
    <col min="5" max="5" width="40.75390625" style="3" customWidth="1"/>
    <col min="6" max="16384" width="9.00390625" style="3" customWidth="1"/>
  </cols>
  <sheetData>
    <row r="1" spans="1:5" ht="25.5" customHeight="1">
      <c r="A1" s="4" t="s">
        <v>258</v>
      </c>
      <c r="B1" s="4"/>
      <c r="C1" s="4"/>
      <c r="D1" s="4"/>
      <c r="E1" s="4"/>
    </row>
    <row r="2" spans="1:5" ht="32.25" customHeight="1">
      <c r="A2" s="5" t="s">
        <v>259</v>
      </c>
      <c r="B2" s="5"/>
      <c r="C2" s="5"/>
      <c r="D2" s="5"/>
      <c r="E2" s="5"/>
    </row>
    <row r="3" spans="1:5" s="1" customFormat="1" ht="32.25" customHeight="1">
      <c r="A3" s="6" t="s">
        <v>2</v>
      </c>
      <c r="B3" s="6"/>
      <c r="C3" s="6"/>
      <c r="D3" s="6"/>
      <c r="E3" s="7" t="s">
        <v>260</v>
      </c>
    </row>
    <row r="4" spans="1:5" s="2" customFormat="1" ht="36" customHeight="1">
      <c r="A4" s="8" t="s">
        <v>47</v>
      </c>
      <c r="B4" s="9"/>
      <c r="C4" s="10"/>
      <c r="D4" s="11" t="s">
        <v>48</v>
      </c>
      <c r="E4" s="11" t="s">
        <v>123</v>
      </c>
    </row>
    <row r="5" spans="1:5" ht="18" customHeight="1">
      <c r="A5" s="12" t="s">
        <v>49</v>
      </c>
      <c r="B5" s="12" t="s">
        <v>50</v>
      </c>
      <c r="C5" s="12" t="s">
        <v>51</v>
      </c>
      <c r="D5" s="13"/>
      <c r="E5" s="13"/>
    </row>
    <row r="6" spans="1:5" ht="18" customHeight="1">
      <c r="A6" s="14"/>
      <c r="B6" s="15"/>
      <c r="C6" s="16"/>
      <c r="D6" s="17"/>
      <c r="E6" s="18">
        <v>0</v>
      </c>
    </row>
    <row r="7" spans="1:5" ht="18" customHeight="1">
      <c r="A7" s="14"/>
      <c r="B7" s="15"/>
      <c r="C7" s="16"/>
      <c r="D7" s="19"/>
      <c r="E7" s="18">
        <v>0</v>
      </c>
    </row>
    <row r="8" spans="1:5" ht="18" customHeight="1">
      <c r="A8" s="14"/>
      <c r="B8" s="15"/>
      <c r="C8" s="16"/>
      <c r="D8" s="19"/>
      <c r="E8" s="18">
        <v>0</v>
      </c>
    </row>
    <row r="9" spans="1:5" ht="18" customHeight="1">
      <c r="A9" s="14"/>
      <c r="B9" s="15"/>
      <c r="C9" s="16"/>
      <c r="D9" s="19"/>
      <c r="E9" s="18">
        <v>0</v>
      </c>
    </row>
    <row r="10" spans="1:5" ht="18" customHeight="1">
      <c r="A10" s="14"/>
      <c r="B10" s="15"/>
      <c r="C10" s="16"/>
      <c r="D10" s="19"/>
      <c r="E10" s="18">
        <v>0</v>
      </c>
    </row>
    <row r="11" spans="1:5" ht="18" customHeight="1">
      <c r="A11" s="14"/>
      <c r="B11" s="15"/>
      <c r="C11" s="16"/>
      <c r="D11" s="19" t="s">
        <v>40</v>
      </c>
      <c r="E11" s="18">
        <v>0</v>
      </c>
    </row>
    <row r="12" spans="1:5" ht="18" customHeight="1">
      <c r="A12" s="14"/>
      <c r="B12" s="15"/>
      <c r="C12" s="16"/>
      <c r="D12" s="19" t="s">
        <v>40</v>
      </c>
      <c r="E12" s="18">
        <v>0</v>
      </c>
    </row>
    <row r="13" spans="1:5" ht="18" customHeight="1">
      <c r="A13" s="14"/>
      <c r="B13" s="15"/>
      <c r="C13" s="16"/>
      <c r="D13" s="19" t="s">
        <v>40</v>
      </c>
      <c r="E13" s="18">
        <v>0</v>
      </c>
    </row>
    <row r="14" spans="1:5" ht="18" customHeight="1">
      <c r="A14" s="14"/>
      <c r="B14" s="15"/>
      <c r="C14" s="16"/>
      <c r="D14" s="19" t="s">
        <v>40</v>
      </c>
      <c r="E14" s="18">
        <v>0</v>
      </c>
    </row>
    <row r="15" spans="1:5" ht="18" customHeight="1">
      <c r="A15" s="14"/>
      <c r="B15" s="15"/>
      <c r="C15" s="16"/>
      <c r="D15" s="19" t="s">
        <v>40</v>
      </c>
      <c r="E15" s="18">
        <v>0</v>
      </c>
    </row>
    <row r="16" spans="1:5" ht="18" customHeight="1">
      <c r="A16" s="14"/>
      <c r="B16" s="15"/>
      <c r="C16" s="16"/>
      <c r="D16" s="19" t="s">
        <v>40</v>
      </c>
      <c r="E16" s="18">
        <v>0</v>
      </c>
    </row>
    <row r="17" spans="1:5" ht="14.25">
      <c r="A17" s="20" t="s">
        <v>261</v>
      </c>
      <c r="B17" s="20"/>
      <c r="C17" s="20"/>
      <c r="D17" s="20"/>
      <c r="E17" s="20"/>
    </row>
  </sheetData>
  <sheetProtection/>
  <mergeCells count="17">
    <mergeCell ref="A1:E1"/>
    <mergeCell ref="A2:E2"/>
    <mergeCell ref="A3:D3"/>
    <mergeCell ref="A4:C4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D4:D5"/>
    <mergeCell ref="E4:E5"/>
  </mergeCells>
  <printOptions horizontalCentered="1"/>
  <pageMargins left="0.71" right="0.71" top="0.75" bottom="0.75" header="0.31" footer="0.3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Windows 用户</cp:lastModifiedBy>
  <cp:lastPrinted>2017-01-20T08:11:02Z</cp:lastPrinted>
  <dcterms:created xsi:type="dcterms:W3CDTF">2016-12-24T04:07:35Z</dcterms:created>
  <dcterms:modified xsi:type="dcterms:W3CDTF">2018-01-03T07:02:28Z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