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firstSheet="1" activeTab="5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>
    <definedName name="_xlnm.Print_Area" localSheetId="5">'一般公共预算基本支出表6'!$A$1:$J$41</definedName>
  </definedNames>
  <calcPr fullCalcOnLoad="1"/>
</workbook>
</file>

<file path=xl/sharedStrings.xml><?xml version="1.0" encoding="utf-8"?>
<sst xmlns="http://schemas.openxmlformats.org/spreadsheetml/2006/main" count="521" uniqueCount="207">
  <si>
    <t>单位：万元</t>
  </si>
  <si>
    <t>收      入</t>
  </si>
  <si>
    <t>支      出</t>
  </si>
  <si>
    <t>项    目</t>
  </si>
  <si>
    <t>预算数</t>
  </si>
  <si>
    <t>二十一、其他支出</t>
  </si>
  <si>
    <t>本年收入合计</t>
  </si>
  <si>
    <t>本年支出合计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</si>
  <si>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</si>
  <si>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</si>
  <si>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</si>
  <si>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</si>
  <si>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</si>
  <si>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</si>
  <si>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</si>
  <si>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</si>
  <si>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</si>
  <si>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</si>
  <si>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</si>
  <si>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</si>
  <si>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</si>
  <si>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</si>
  <si>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</si>
  <si>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</si>
  <si>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</si>
  <si>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</si>
  <si>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</si>
  <si>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</si>
  <si>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</si>
  <si>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</si>
  <si>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</si>
  <si>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收     入</t>
  </si>
  <si>
    <t>支     出</t>
  </si>
  <si>
    <t>年初预算数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</si>
  <si>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</si>
  <si>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</si>
  <si>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</si>
  <si>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</si>
  <si>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</si>
  <si>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</si>
  <si>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</si>
  <si>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</si>
  <si>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</si>
  <si>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</si>
  <si>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</si>
  <si>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</si>
  <si>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</si>
  <si>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</si>
  <si>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</si>
  <si>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</si>
  <si>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</si>
  <si>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</si>
  <si>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</si>
  <si>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</si>
  <si>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</si>
  <si>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1、因公出国（境）费用</t>
  </si>
  <si>
    <t>2、公务接待费</t>
  </si>
  <si>
    <t>3、公务用车费</t>
  </si>
  <si>
    <t>其中：（1）公务用车运行维护费</t>
  </si>
  <si>
    <t>单位：万元</t>
  </si>
  <si>
    <t>本年支出合计</t>
  </si>
  <si>
    <t>财政拨款支出</t>
  </si>
  <si>
    <t>其他支出</t>
  </si>
  <si>
    <t>单位：万元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</si>
  <si>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</si>
  <si>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</si>
  <si>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经济分类科目</t>
  </si>
  <si>
    <t>财政拨款</t>
  </si>
  <si>
    <t>一般公共预算</t>
  </si>
  <si>
    <t>政府性基金预算</t>
  </si>
  <si>
    <t>科目名称</t>
  </si>
  <si>
    <t>合计</t>
  </si>
  <si>
    <t>一般预算</t>
  </si>
  <si>
    <t>小计</t>
  </si>
  <si>
    <t>基本支出</t>
  </si>
  <si>
    <t>项目支出</t>
  </si>
  <si>
    <t>单位：万元</t>
  </si>
  <si>
    <t>一、财政拨款收入</t>
  </si>
  <si>
    <t>二、上级补助收入</t>
  </si>
  <si>
    <t>三、事业收入</t>
  </si>
  <si>
    <t>四、经营收入</t>
  </si>
  <si>
    <t>五、附属单位上缴收入</t>
  </si>
  <si>
    <t>六、其他收入</t>
  </si>
  <si>
    <t>科目编码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</si>
  <si>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</si>
  <si>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</si>
  <si>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</si>
  <si>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</si>
  <si>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</si>
  <si>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</si>
  <si>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</si>
  <si>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</si>
  <si>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</si>
  <si>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</si>
  <si>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</si>
  <si>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</si>
  <si>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</si>
  <si>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</si>
  <si>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</si>
  <si>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</si>
  <si>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</si>
  <si>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</si>
  <si>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</si>
  <si>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</si>
  <si>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</si>
  <si>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</si>
  <si>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</si>
  <si>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</si>
  <si>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</si>
  <si>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</si>
  <si>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</si>
  <si>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</t>
  </si>
  <si>
    <t>30199</t>
  </si>
  <si>
    <t>其他工资福利支出</t>
  </si>
  <si>
    <t>30308</t>
  </si>
  <si>
    <t>助学金</t>
  </si>
  <si>
    <t>302</t>
  </si>
  <si>
    <t>商品和服务支出</t>
  </si>
  <si>
    <t>30309</t>
  </si>
  <si>
    <t>奖励金</t>
  </si>
  <si>
    <t xml:space="preserve">    办公费</t>
  </si>
  <si>
    <t>30202</t>
  </si>
  <si>
    <t>印刷费</t>
  </si>
  <si>
    <t>水费</t>
  </si>
  <si>
    <t>电费</t>
  </si>
  <si>
    <t>邮电费</t>
  </si>
  <si>
    <t>30399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</si>
  <si>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</si>
  <si>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</si>
  <si>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</si>
  <si>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</si>
  <si>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</si>
  <si>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</si>
  <si>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</si>
  <si>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</si>
  <si>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</si>
  <si>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</si>
  <si>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</si>
  <si>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</si>
  <si>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</si>
  <si>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</si>
  <si>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</si>
  <si>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</si>
  <si>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</si>
  <si>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</si>
  <si>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</si>
  <si>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>类</t>
  </si>
  <si>
    <t>款</t>
  </si>
  <si>
    <t>项</t>
  </si>
  <si>
    <t>二、外交支出</t>
  </si>
  <si>
    <t>三、国防支出</t>
  </si>
  <si>
    <t>四、公共安全支出</t>
  </si>
  <si>
    <t>五、教育支出</t>
  </si>
  <si>
    <t>六、科学技术支出</t>
  </si>
  <si>
    <t>表1</t>
  </si>
  <si>
    <t>表2</t>
  </si>
  <si>
    <t>表3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</si>
  <si>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</si>
  <si>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表5</t>
  </si>
  <si>
    <t xml:space="preserve">表7 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</si>
  <si>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</si>
  <si>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 xml:space="preserve">  30201</t>
  </si>
  <si>
    <t>栏次</t>
  </si>
  <si>
    <t>支出功能分类科目编码</t>
  </si>
  <si>
    <t>科目名称</t>
  </si>
  <si>
    <t>项目支出</t>
  </si>
  <si>
    <t>单位:万元</t>
  </si>
  <si>
    <t>表8</t>
  </si>
  <si>
    <t>2018年部门收支总体情况表</t>
  </si>
  <si>
    <t>2018年部门收入总体情况表</t>
  </si>
  <si>
    <t>2018年部门支出总体情况表</t>
  </si>
  <si>
    <t>2018年财政拨款收支预算总表</t>
  </si>
  <si>
    <t>2018年一般公共预算支出情况表</t>
  </si>
  <si>
    <t>2018年一般公共预算支出基本情况表</t>
  </si>
  <si>
    <t>2018年“三公”经费支出情况表</t>
  </si>
  <si>
    <t>2018年预算数</t>
  </si>
  <si>
    <t>2017年预算数</t>
  </si>
  <si>
    <t>2018年政府性基金预算支出情况表</t>
  </si>
  <si>
    <t>30106</t>
  </si>
  <si>
    <t>伙食补助</t>
  </si>
  <si>
    <t>30110</t>
  </si>
  <si>
    <t>职工基本医疗保险缴费</t>
  </si>
  <si>
    <t>30112</t>
  </si>
  <si>
    <t>其他社会保障缴费</t>
  </si>
  <si>
    <t>30310</t>
  </si>
  <si>
    <t>个人农业生产补贴</t>
  </si>
  <si>
    <t>其他对个人和家庭的补助</t>
  </si>
  <si>
    <t>备注：如无基金预算请填“0”公开</t>
  </si>
  <si>
    <t>一般公共服务支出</t>
  </si>
  <si>
    <t>政府办公厅（室）及相关机构事务</t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</si>
  <si>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机关服务</t>
    </r>
  </si>
  <si>
    <r>
      <t xml:space="preserve"> </t>
    </r>
    <r>
      <rPr>
        <sz val="11"/>
        <color indexed="8"/>
        <rFont val="宋体"/>
        <family val="0"/>
      </rPr>
      <t xml:space="preserve">  事业运行</t>
    </r>
  </si>
  <si>
    <t>社会保障和就业支出</t>
  </si>
  <si>
    <t>行政事业单位离退休</t>
  </si>
  <si>
    <t>财政对其他社会保险基金的补助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</si>
  <si>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机关事业单位职业年金缴费支出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</si>
  <si>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机关事业单位基本养老保险缴费支出</t>
    </r>
  </si>
  <si>
    <r>
      <t xml:space="preserve"> </t>
    </r>
    <r>
      <rPr>
        <sz val="11"/>
        <color indexed="8"/>
        <rFont val="宋体"/>
        <family val="0"/>
      </rPr>
      <t xml:space="preserve"> 财政对失业保险基金的补助</t>
    </r>
  </si>
  <si>
    <r>
      <t xml:space="preserve"> </t>
    </r>
    <r>
      <rPr>
        <sz val="11"/>
        <color indexed="8"/>
        <rFont val="宋体"/>
        <family val="0"/>
      </rPr>
      <t xml:space="preserve"> 财政对生育保险基金的补助</t>
    </r>
  </si>
  <si>
    <r>
      <t xml:space="preserve"> </t>
    </r>
    <r>
      <rPr>
        <sz val="11"/>
        <color indexed="8"/>
        <rFont val="宋体"/>
        <family val="0"/>
      </rPr>
      <t xml:space="preserve"> 财政对工伤保险基金的补助</t>
    </r>
  </si>
  <si>
    <t>医疗卫生与计划生育支出</t>
  </si>
  <si>
    <t>行政事业单位医疗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</si>
  <si>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行政单位医疗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</si>
  <si>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事业单位医疗</t>
    </r>
  </si>
  <si>
    <t>单位名称：北京市通州区机关事务服务中心</t>
  </si>
  <si>
    <t>单位名称：北京市通州区机关事务服务中心</t>
  </si>
  <si>
    <t>单位名称：北京市通州区机关事务服务中心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</si>
</sst>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_);[Red]\(0\)"/>
    <numFmt numFmtId="178" formatCode="#,##0.00_ "/>
    <numFmt numFmtId="179" formatCode="0.00_ "/>
  </numFmts>
  <fonts count="35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sz val="11"/>
      <color indexed="8"/>
      <name val="Arial"/>
      <family val="2"/>
    </font>
    <font>
      <sz val="12"/>
      <name val="SimSun"/>
      <family val="0"/>
    </font>
    <font>
      <sz val="11"/>
      <name val="SimSun"/>
      <family val="0"/>
    </font>
    <font>
      <b/>
      <sz val="22"/>
      <name val="黑体"/>
      <family val="0"/>
    </font>
    <font>
      <sz val="22"/>
      <color indexed="8"/>
      <name val="黑体"/>
      <family val="0"/>
    </font>
    <font>
      <b/>
      <sz val="22"/>
      <color indexed="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4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31" fillId="17" borderId="6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26" fillId="22" borderId="0" applyNumberFormat="0" applyBorder="0" applyAlignment="0" applyProtection="0"/>
    <xf numFmtId="0" fontId="28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42" applyFont="1" applyAlignment="1">
      <alignment horizontal="right"/>
      <protection/>
    </xf>
    <xf numFmtId="0" fontId="0" fillId="0" borderId="10" xfId="42" applyFont="1" applyBorder="1" applyAlignment="1" quotePrefix="1">
      <alignment horizontal="center" vertical="center"/>
      <protection/>
    </xf>
    <xf numFmtId="0" fontId="3" fillId="0" borderId="10" xfId="42" applyFont="1" applyBorder="1" applyAlignment="1">
      <alignment horizontal="right" vertical="center"/>
      <protection/>
    </xf>
    <xf numFmtId="0" fontId="3" fillId="0" borderId="10" xfId="42" applyFont="1" applyBorder="1" applyAlignment="1">
      <alignment vertical="center"/>
      <protection/>
    </xf>
    <xf numFmtId="0" fontId="5" fillId="0" borderId="10" xfId="42" applyFont="1" applyBorder="1" applyAlignment="1" quotePrefix="1">
      <alignment horizontal="center" vertical="center"/>
      <protection/>
    </xf>
    <xf numFmtId="0" fontId="5" fillId="0" borderId="10" xfId="42" applyFont="1" applyBorder="1" applyAlignment="1">
      <alignment horizontal="right" vertical="center"/>
      <protection/>
    </xf>
    <xf numFmtId="0" fontId="5" fillId="0" borderId="11" xfId="42" applyFont="1" applyBorder="1" applyAlignment="1" quotePrefix="1">
      <alignment horizontal="center" vertical="center"/>
      <protection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4" fontId="0" fillId="0" borderId="12" xfId="0" applyNumberFormat="1" applyFont="1" applyFill="1" applyBorder="1" applyAlignment="1">
      <alignment horizontal="right" vertical="center" shrinkToFit="1"/>
    </xf>
    <xf numFmtId="0" fontId="0" fillId="0" borderId="12" xfId="0" applyFont="1" applyFill="1" applyBorder="1" applyAlignment="1">
      <alignment horizontal="right" vertical="center" shrinkToFit="1"/>
    </xf>
    <xf numFmtId="0" fontId="0" fillId="0" borderId="12" xfId="0" applyFont="1" applyBorder="1" applyAlignment="1">
      <alignment horizontal="right" vertical="center" shrinkToFit="1"/>
    </xf>
    <xf numFmtId="4" fontId="0" fillId="0" borderId="12" xfId="0" applyNumberFormat="1" applyFont="1" applyBorder="1" applyAlignment="1">
      <alignment horizontal="right" vertical="center" shrinkToFit="1"/>
    </xf>
    <xf numFmtId="0" fontId="7" fillId="0" borderId="0" xfId="41" applyFill="1">
      <alignment/>
      <protection/>
    </xf>
    <xf numFmtId="0" fontId="0" fillId="0" borderId="12" xfId="41" applyFont="1" applyFill="1" applyBorder="1" applyAlignment="1">
      <alignment horizontal="left" vertical="center" shrinkToFit="1"/>
      <protection/>
    </xf>
    <xf numFmtId="0" fontId="0" fillId="0" borderId="12" xfId="0" applyFont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14" fillId="0" borderId="0" xfId="41" applyFont="1" applyFill="1">
      <alignment/>
      <protection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right" vertical="center" shrinkToFit="1"/>
    </xf>
    <xf numFmtId="0" fontId="0" fillId="0" borderId="13" xfId="0" applyFont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/>
    </xf>
    <xf numFmtId="0" fontId="13" fillId="0" borderId="0" xfId="41" applyFont="1" applyFill="1" applyAlignment="1">
      <alignment/>
      <protection/>
    </xf>
    <xf numFmtId="0" fontId="0" fillId="24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16" fillId="0" borderId="10" xfId="0" applyNumberFormat="1" applyFont="1" applyFill="1" applyBorder="1" applyAlignment="1">
      <alignment horizontal="left" vertical="center" wrapText="1"/>
    </xf>
    <xf numFmtId="176" fontId="16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/>
    </xf>
    <xf numFmtId="0" fontId="6" fillId="0" borderId="0" xfId="41" applyFont="1" applyFill="1" applyBorder="1" applyAlignment="1">
      <alignment horizontal="right"/>
      <protection/>
    </xf>
    <xf numFmtId="0" fontId="0" fillId="24" borderId="0" xfId="0" applyNumberFormat="1" applyFont="1" applyFill="1" applyBorder="1" applyAlignment="1">
      <alignment/>
    </xf>
    <xf numFmtId="0" fontId="3" fillId="2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4" fontId="0" fillId="0" borderId="10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right" vertical="center" shrinkToFit="1"/>
    </xf>
    <xf numFmtId="4" fontId="0" fillId="0" borderId="10" xfId="0" applyNumberFormat="1" applyFont="1" applyBorder="1" applyAlignment="1">
      <alignment horizontal="right" vertical="center" shrinkToFit="1"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left" vertical="center"/>
      <protection/>
    </xf>
    <xf numFmtId="4" fontId="0" fillId="0" borderId="10" xfId="41" applyNumberFormat="1" applyFont="1" applyFill="1" applyBorder="1" applyAlignment="1">
      <alignment horizontal="right" vertical="center" shrinkToFit="1"/>
      <protection/>
    </xf>
    <xf numFmtId="0" fontId="0" fillId="0" borderId="10" xfId="41" applyFont="1" applyFill="1" applyBorder="1" applyAlignment="1">
      <alignment horizontal="left" vertical="center" shrinkToFit="1"/>
      <protection/>
    </xf>
    <xf numFmtId="0" fontId="0" fillId="0" borderId="10" xfId="41" applyFont="1" applyFill="1" applyBorder="1" applyAlignment="1">
      <alignment horizontal="right" vertical="center" shrinkToFit="1"/>
      <protection/>
    </xf>
    <xf numFmtId="0" fontId="8" fillId="0" borderId="10" xfId="4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 wrapText="1"/>
    </xf>
    <xf numFmtId="0" fontId="3" fillId="0" borderId="0" xfId="42" applyFont="1" applyBorder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 wrapText="1"/>
    </xf>
    <xf numFmtId="177" fontId="16" fillId="24" borderId="10" xfId="0" applyNumberFormat="1" applyFont="1" applyFill="1" applyBorder="1" applyAlignment="1">
      <alignment horizontal="center" vertical="center" wrapText="1"/>
    </xf>
    <xf numFmtId="177" fontId="0" fillId="24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6" fillId="0" borderId="0" xfId="41" applyFont="1" applyFill="1" applyBorder="1" applyAlignment="1">
      <alignment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4" fontId="0" fillId="0" borderId="15" xfId="0" applyNumberFormat="1" applyFont="1" applyFill="1" applyBorder="1" applyAlignment="1">
      <alignment horizontal="right" vertical="center" shrinkToFit="1"/>
    </xf>
    <xf numFmtId="4" fontId="0" fillId="0" borderId="14" xfId="0" applyNumberFormat="1" applyFont="1" applyFill="1" applyBorder="1" applyAlignment="1">
      <alignment horizontal="right" vertical="center" shrinkToFit="1"/>
    </xf>
    <xf numFmtId="0" fontId="0" fillId="0" borderId="10" xfId="0" applyBorder="1" applyAlignment="1">
      <alignment vertical="center"/>
    </xf>
    <xf numFmtId="179" fontId="15" fillId="0" borderId="10" xfId="0" applyNumberFormat="1" applyFont="1" applyFill="1" applyBorder="1" applyAlignment="1">
      <alignment horizontal="right" vertical="center" wrapText="1"/>
    </xf>
    <xf numFmtId="179" fontId="15" fillId="24" borderId="10" xfId="0" applyNumberFormat="1" applyFont="1" applyFill="1" applyBorder="1" applyAlignment="1">
      <alignment horizontal="right" vertical="center" wrapText="1"/>
    </xf>
    <xf numFmtId="179" fontId="0" fillId="24" borderId="10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179" fontId="16" fillId="0" borderId="10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18" fillId="0" borderId="0" xfId="0" applyFont="1" applyAlignment="1">
      <alignment horizont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17" fillId="0" borderId="0" xfId="40" applyFont="1" applyFill="1" applyAlignment="1">
      <alignment horizontal="center" vertical="center"/>
      <protection/>
    </xf>
    <xf numFmtId="0" fontId="4" fillId="0" borderId="10" xfId="42" applyFont="1" applyBorder="1" applyAlignment="1" quotePrefix="1">
      <alignment horizontal="center" vertical="center"/>
      <protection/>
    </xf>
    <xf numFmtId="0" fontId="4" fillId="0" borderId="10" xfId="42" applyFont="1" applyBorder="1" applyAlignment="1">
      <alignment horizontal="center" vertical="center"/>
      <protection/>
    </xf>
    <xf numFmtId="0" fontId="3" fillId="0" borderId="0" xfId="42" applyFont="1" applyBorder="1" applyAlignment="1">
      <alignment horizontal="left" vertical="center"/>
      <protection/>
    </xf>
    <xf numFmtId="0" fontId="3" fillId="0" borderId="22" xfId="42" applyFont="1" applyBorder="1" applyAlignment="1">
      <alignment horizontal="left"/>
      <protection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wrapText="1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6" fillId="0" borderId="22" xfId="0" applyFont="1" applyBorder="1" applyAlignment="1">
      <alignment horizontal="left"/>
    </xf>
    <xf numFmtId="0" fontId="0" fillId="0" borderId="19" xfId="0" applyFont="1" applyFill="1" applyBorder="1" applyAlignment="1">
      <alignment horizontal="center" vertical="center" wrapText="1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0" xfId="41" applyFont="1" applyFill="1" applyBorder="1" applyAlignment="1">
      <alignment horizontal="left" vertical="center"/>
      <protection/>
    </xf>
    <xf numFmtId="0" fontId="19" fillId="0" borderId="0" xfId="41" applyFont="1" applyFill="1" applyAlignment="1">
      <alignment horizontal="center"/>
      <protection/>
    </xf>
    <xf numFmtId="0" fontId="6" fillId="0" borderId="0" xfId="41" applyFont="1" applyFill="1" applyBorder="1" applyAlignment="1">
      <alignment horizontal="center"/>
      <protection/>
    </xf>
    <xf numFmtId="0" fontId="6" fillId="0" borderId="22" xfId="41" applyFont="1" applyFill="1" applyBorder="1" applyAlignment="1">
      <alignment horizontal="left"/>
      <protection/>
    </xf>
    <xf numFmtId="0" fontId="0" fillId="0" borderId="0" xfId="0" applyNumberForma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" fillId="24" borderId="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0" borderId="0" xfId="41" applyFont="1" applyFill="1" applyBorder="1" applyAlignment="1">
      <alignment horizontal="left"/>
      <protection/>
    </xf>
    <xf numFmtId="0" fontId="6" fillId="0" borderId="32" xfId="41" applyFont="1" applyFill="1" applyBorder="1" applyAlignment="1">
      <alignment horizontal="right"/>
      <protection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34" xfId="0" applyNumberFormat="1" applyFont="1" applyFill="1" applyBorder="1" applyAlignment="1">
      <alignment horizontal="center"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41" applyFont="1" applyFill="1" applyBorder="1" applyAlignment="1">
      <alignment horizontal="left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04-分类改革-预算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K12" sqref="K12"/>
    </sheetView>
  </sheetViews>
  <sheetFormatPr defaultColWidth="9.00390625" defaultRowHeight="13.5"/>
  <cols>
    <col min="1" max="1" width="22.375" style="0" customWidth="1"/>
    <col min="2" max="2" width="18.625" style="0" customWidth="1"/>
    <col min="3" max="3" width="28.375" style="0" customWidth="1"/>
    <col min="4" max="4" width="18.625" style="0" customWidth="1"/>
  </cols>
  <sheetData>
    <row r="1" spans="1:4" ht="25.5" customHeight="1">
      <c r="A1" s="101" t="s">
        <v>154</v>
      </c>
      <c r="B1" s="101"/>
      <c r="C1" s="101"/>
      <c r="D1" s="101"/>
    </row>
    <row r="2" spans="1:4" ht="36" customHeight="1">
      <c r="A2" s="98" t="s">
        <v>168</v>
      </c>
      <c r="B2" s="98"/>
      <c r="C2" s="98"/>
      <c r="D2" s="98"/>
    </row>
    <row r="3" spans="1:4" ht="27" customHeight="1">
      <c r="A3" s="102" t="s">
        <v>204</v>
      </c>
      <c r="B3" s="102"/>
      <c r="C3" s="102"/>
      <c r="D3" s="1" t="s">
        <v>0</v>
      </c>
    </row>
    <row r="4" spans="1:4" ht="18.75">
      <c r="A4" s="99" t="s">
        <v>1</v>
      </c>
      <c r="B4" s="100"/>
      <c r="C4" s="99" t="s">
        <v>2</v>
      </c>
      <c r="D4" s="100"/>
    </row>
    <row r="5" spans="1:4" ht="19.5" customHeight="1">
      <c r="A5" s="2" t="s">
        <v>3</v>
      </c>
      <c r="B5" s="2" t="s">
        <v>4</v>
      </c>
      <c r="C5" s="2" t="s">
        <v>3</v>
      </c>
      <c r="D5" s="2" t="s">
        <v>4</v>
      </c>
    </row>
    <row r="6" spans="1:4" ht="19.5" customHeight="1">
      <c r="A6" s="4" t="s">
        <v>77</v>
      </c>
      <c r="B6" s="3">
        <v>10685.88</v>
      </c>
      <c r="C6" s="15" t="s">
        <v>39</v>
      </c>
      <c r="D6" s="3">
        <v>10327.37</v>
      </c>
    </row>
    <row r="7" spans="1:4" ht="19.5" customHeight="1">
      <c r="A7" s="4" t="s">
        <v>78</v>
      </c>
      <c r="B7" s="4"/>
      <c r="C7" s="15" t="s">
        <v>149</v>
      </c>
      <c r="D7" s="3"/>
    </row>
    <row r="8" spans="1:4" ht="19.5" customHeight="1">
      <c r="A8" s="4" t="s">
        <v>79</v>
      </c>
      <c r="B8" s="4"/>
      <c r="C8" s="15" t="s">
        <v>150</v>
      </c>
      <c r="D8" s="3"/>
    </row>
    <row r="9" spans="1:4" ht="19.5" customHeight="1">
      <c r="A9" s="4" t="s">
        <v>80</v>
      </c>
      <c r="B9" s="4"/>
      <c r="C9" s="15" t="s">
        <v>151</v>
      </c>
      <c r="D9" s="3"/>
    </row>
    <row r="10" spans="1:4" ht="19.5" customHeight="1">
      <c r="A10" s="4" t="s">
        <v>81</v>
      </c>
      <c r="B10" s="4"/>
      <c r="C10" s="15" t="s">
        <v>152</v>
      </c>
      <c r="D10" s="3"/>
    </row>
    <row r="11" spans="1:4" ht="19.5" customHeight="1">
      <c r="A11" s="4" t="s">
        <v>82</v>
      </c>
      <c r="B11" s="4"/>
      <c r="C11" s="15" t="s">
        <v>153</v>
      </c>
      <c r="D11" s="3"/>
    </row>
    <row r="12" spans="1:4" ht="19.5" customHeight="1">
      <c r="A12" s="4"/>
      <c r="B12" s="4"/>
      <c r="C12" s="15" t="s">
        <v>41</v>
      </c>
      <c r="D12" s="3"/>
    </row>
    <row r="13" spans="1:4" ht="19.5" customHeight="1">
      <c r="A13" s="4"/>
      <c r="B13" s="4"/>
      <c r="C13" s="15" t="s">
        <v>42</v>
      </c>
      <c r="D13" s="3">
        <v>256.87</v>
      </c>
    </row>
    <row r="14" spans="1:4" ht="19.5" customHeight="1">
      <c r="A14" s="4"/>
      <c r="B14" s="4"/>
      <c r="C14" s="15" t="s">
        <v>43</v>
      </c>
      <c r="D14" s="3">
        <v>101.64</v>
      </c>
    </row>
    <row r="15" spans="1:4" ht="19.5" customHeight="1">
      <c r="A15" s="4"/>
      <c r="B15" s="4"/>
      <c r="C15" s="15" t="s">
        <v>44</v>
      </c>
      <c r="D15" s="3"/>
    </row>
    <row r="16" spans="1:4" ht="19.5" customHeight="1">
      <c r="A16" s="4"/>
      <c r="B16" s="4"/>
      <c r="C16" s="15" t="s">
        <v>45</v>
      </c>
      <c r="D16" s="3"/>
    </row>
    <row r="17" spans="1:4" ht="19.5" customHeight="1">
      <c r="A17" s="4"/>
      <c r="B17" s="4"/>
      <c r="C17" s="15" t="s">
        <v>46</v>
      </c>
      <c r="D17" s="3"/>
    </row>
    <row r="18" spans="1:4" ht="19.5" customHeight="1">
      <c r="A18" s="4"/>
      <c r="B18" s="4"/>
      <c r="C18" s="15" t="s">
        <v>47</v>
      </c>
      <c r="D18" s="3"/>
    </row>
    <row r="19" spans="1:4" ht="19.5" customHeight="1">
      <c r="A19" s="4"/>
      <c r="B19" s="4"/>
      <c r="C19" s="15" t="s">
        <v>48</v>
      </c>
      <c r="D19" s="3"/>
    </row>
    <row r="20" spans="1:4" ht="19.5" customHeight="1">
      <c r="A20" s="4"/>
      <c r="B20" s="4"/>
      <c r="C20" s="15" t="s">
        <v>49</v>
      </c>
      <c r="D20" s="3"/>
    </row>
    <row r="21" spans="1:4" ht="19.5" customHeight="1">
      <c r="A21" s="4"/>
      <c r="B21" s="4"/>
      <c r="C21" s="15" t="s">
        <v>50</v>
      </c>
      <c r="D21" s="3"/>
    </row>
    <row r="22" spans="1:4" ht="19.5" customHeight="1">
      <c r="A22" s="4"/>
      <c r="B22" s="4"/>
      <c r="C22" s="15" t="s">
        <v>51</v>
      </c>
      <c r="D22" s="3"/>
    </row>
    <row r="23" spans="1:4" ht="19.5" customHeight="1">
      <c r="A23" s="4"/>
      <c r="B23" s="4"/>
      <c r="C23" s="15" t="s">
        <v>52</v>
      </c>
      <c r="D23" s="3"/>
    </row>
    <row r="24" spans="1:4" ht="19.5" customHeight="1">
      <c r="A24" s="4"/>
      <c r="B24" s="4"/>
      <c r="C24" s="15" t="s">
        <v>53</v>
      </c>
      <c r="D24" s="3"/>
    </row>
    <row r="25" spans="1:4" ht="19.5" customHeight="1">
      <c r="A25" s="4"/>
      <c r="B25" s="4"/>
      <c r="C25" s="15" t="s">
        <v>54</v>
      </c>
      <c r="D25" s="3"/>
    </row>
    <row r="26" spans="1:4" ht="19.5" customHeight="1">
      <c r="A26" s="4"/>
      <c r="B26" s="4"/>
      <c r="C26" s="15" t="s">
        <v>5</v>
      </c>
      <c r="D26" s="3"/>
    </row>
    <row r="27" spans="1:4" ht="19.5" customHeight="1">
      <c r="A27" s="5" t="s">
        <v>6</v>
      </c>
      <c r="B27" s="6">
        <f>SUM(B6:B26)</f>
        <v>10685.88</v>
      </c>
      <c r="C27" s="7" t="s">
        <v>7</v>
      </c>
      <c r="D27" s="6">
        <f>SUM(D6:D26)</f>
        <v>10685.880000000001</v>
      </c>
    </row>
  </sheetData>
  <sheetProtection/>
  <mergeCells count="5">
    <mergeCell ref="A2:D2"/>
    <mergeCell ref="A4:B4"/>
    <mergeCell ref="C4:D4"/>
    <mergeCell ref="A1:D1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3.375" style="0" customWidth="1"/>
    <col min="2" max="2" width="4.125" style="0" customWidth="1"/>
    <col min="3" max="3" width="3.50390625" style="0" customWidth="1"/>
    <col min="4" max="4" width="29.50390625" style="0" customWidth="1"/>
    <col min="5" max="6" width="13.00390625" style="0" bestFit="1" customWidth="1"/>
    <col min="7" max="7" width="11.625" style="0" customWidth="1"/>
    <col min="8" max="8" width="11.50390625" style="0" customWidth="1"/>
    <col min="9" max="9" width="10.625" style="0" customWidth="1"/>
    <col min="10" max="11" width="11.50390625" style="0" customWidth="1"/>
  </cols>
  <sheetData>
    <row r="1" spans="1:11" ht="25.5" customHeight="1">
      <c r="A1" s="101" t="s">
        <v>155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37.5" customHeight="1">
      <c r="A2" s="91" t="s">
        <v>169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24.75" customHeight="1">
      <c r="A3" s="107" t="s">
        <v>205</v>
      </c>
      <c r="B3" s="107"/>
      <c r="C3" s="107"/>
      <c r="D3" s="107"/>
      <c r="E3" s="107"/>
      <c r="F3" s="107"/>
      <c r="G3" s="107"/>
      <c r="H3" s="107"/>
      <c r="I3" s="8"/>
      <c r="J3" s="8"/>
      <c r="K3" s="8" t="s">
        <v>76</v>
      </c>
    </row>
    <row r="4" spans="1:11" ht="19.5" customHeight="1">
      <c r="A4" s="92" t="s">
        <v>8</v>
      </c>
      <c r="B4" s="93" t="s">
        <v>9</v>
      </c>
      <c r="C4" s="93" t="s">
        <v>9</v>
      </c>
      <c r="D4" s="93" t="s">
        <v>9</v>
      </c>
      <c r="E4" s="94" t="s">
        <v>6</v>
      </c>
      <c r="F4" s="94" t="s">
        <v>10</v>
      </c>
      <c r="G4" s="94" t="s">
        <v>11</v>
      </c>
      <c r="H4" s="94" t="s">
        <v>12</v>
      </c>
      <c r="I4" s="94" t="s">
        <v>13</v>
      </c>
      <c r="J4" s="94" t="s">
        <v>14</v>
      </c>
      <c r="K4" s="104" t="s">
        <v>15</v>
      </c>
    </row>
    <row r="5" spans="1:11" ht="19.5" customHeight="1">
      <c r="A5" s="108" t="s">
        <v>16</v>
      </c>
      <c r="B5" s="95" t="s">
        <v>9</v>
      </c>
      <c r="C5" s="95" t="s">
        <v>9</v>
      </c>
      <c r="D5" s="103" t="s">
        <v>17</v>
      </c>
      <c r="E5" s="95" t="s">
        <v>9</v>
      </c>
      <c r="F5" s="95" t="s">
        <v>9</v>
      </c>
      <c r="G5" s="95" t="s">
        <v>9</v>
      </c>
      <c r="H5" s="95" t="s">
        <v>9</v>
      </c>
      <c r="I5" s="95" t="s">
        <v>9</v>
      </c>
      <c r="J5" s="95" t="s">
        <v>9</v>
      </c>
      <c r="K5" s="87"/>
    </row>
    <row r="6" spans="1:11" ht="19.5" customHeight="1">
      <c r="A6" s="108" t="s">
        <v>9</v>
      </c>
      <c r="B6" s="95" t="s">
        <v>9</v>
      </c>
      <c r="C6" s="95" t="s">
        <v>9</v>
      </c>
      <c r="D6" s="103" t="s">
        <v>9</v>
      </c>
      <c r="E6" s="95" t="s">
        <v>9</v>
      </c>
      <c r="F6" s="95" t="s">
        <v>9</v>
      </c>
      <c r="G6" s="95" t="s">
        <v>9</v>
      </c>
      <c r="H6" s="95" t="s">
        <v>9</v>
      </c>
      <c r="I6" s="95" t="s">
        <v>9</v>
      </c>
      <c r="J6" s="95" t="s">
        <v>9</v>
      </c>
      <c r="K6" s="87"/>
    </row>
    <row r="7" spans="1:11" ht="19.5" customHeight="1">
      <c r="A7" s="108" t="s">
        <v>9</v>
      </c>
      <c r="B7" s="95" t="s">
        <v>9</v>
      </c>
      <c r="C7" s="95" t="s">
        <v>9</v>
      </c>
      <c r="D7" s="103" t="s">
        <v>9</v>
      </c>
      <c r="E7" s="95" t="s">
        <v>9</v>
      </c>
      <c r="F7" s="95" t="s">
        <v>9</v>
      </c>
      <c r="G7" s="95" t="s">
        <v>9</v>
      </c>
      <c r="H7" s="95" t="s">
        <v>9</v>
      </c>
      <c r="I7" s="95" t="s">
        <v>9</v>
      </c>
      <c r="J7" s="95" t="s">
        <v>9</v>
      </c>
      <c r="K7" s="88"/>
    </row>
    <row r="8" spans="1:11" ht="19.5" customHeight="1">
      <c r="A8" s="109" t="s">
        <v>19</v>
      </c>
      <c r="B8" s="103" t="s">
        <v>20</v>
      </c>
      <c r="C8" s="103" t="s">
        <v>21</v>
      </c>
      <c r="D8" s="18" t="s">
        <v>22</v>
      </c>
      <c r="E8" s="17" t="s">
        <v>23</v>
      </c>
      <c r="F8" s="17" t="s">
        <v>24</v>
      </c>
      <c r="G8" s="17" t="s">
        <v>25</v>
      </c>
      <c r="H8" s="17" t="s">
        <v>26</v>
      </c>
      <c r="I8" s="17" t="s">
        <v>27</v>
      </c>
      <c r="J8" s="17" t="s">
        <v>28</v>
      </c>
      <c r="K8" s="26">
        <v>7</v>
      </c>
    </row>
    <row r="9" spans="1:11" ht="19.5" customHeight="1">
      <c r="A9" s="109" t="s">
        <v>9</v>
      </c>
      <c r="B9" s="103" t="s">
        <v>9</v>
      </c>
      <c r="C9" s="103" t="s">
        <v>9</v>
      </c>
      <c r="D9" s="18" t="s">
        <v>30</v>
      </c>
      <c r="E9" s="10">
        <f>SUM(F9:K9)</f>
        <v>10685.88</v>
      </c>
      <c r="F9" s="71">
        <f>F10+F14+F22</f>
        <v>10685.88</v>
      </c>
      <c r="G9" s="11" t="s">
        <v>9</v>
      </c>
      <c r="H9" s="11" t="s">
        <v>9</v>
      </c>
      <c r="I9" s="11" t="s">
        <v>9</v>
      </c>
      <c r="J9" s="11" t="s">
        <v>9</v>
      </c>
      <c r="K9" s="27"/>
    </row>
    <row r="10" spans="1:11" ht="19.5" customHeight="1">
      <c r="A10" s="86">
        <v>201</v>
      </c>
      <c r="B10" s="105"/>
      <c r="C10" s="106"/>
      <c r="D10" s="19" t="s">
        <v>188</v>
      </c>
      <c r="E10" s="10">
        <f aca="true" t="shared" si="0" ref="E10:E25">SUM(F10:K10)</f>
        <v>10327.369999999999</v>
      </c>
      <c r="F10" s="10">
        <f>F11</f>
        <v>10327.369999999999</v>
      </c>
      <c r="G10" s="11"/>
      <c r="H10" s="11"/>
      <c r="I10" s="11"/>
      <c r="J10" s="11"/>
      <c r="K10" s="27"/>
    </row>
    <row r="11" spans="1:11" ht="19.5" customHeight="1">
      <c r="A11" s="86">
        <v>20103</v>
      </c>
      <c r="B11" s="105"/>
      <c r="C11" s="106"/>
      <c r="D11" s="19" t="s">
        <v>189</v>
      </c>
      <c r="E11" s="10">
        <f t="shared" si="0"/>
        <v>10327.369999999999</v>
      </c>
      <c r="F11" s="10">
        <f>SUM(F12:F13)</f>
        <v>10327.369999999999</v>
      </c>
      <c r="G11" s="11"/>
      <c r="H11" s="11"/>
      <c r="I11" s="11"/>
      <c r="J11" s="11"/>
      <c r="K11" s="27"/>
    </row>
    <row r="12" spans="1:11" ht="19.5" customHeight="1">
      <c r="A12" s="96">
        <v>2010303</v>
      </c>
      <c r="B12" s="97"/>
      <c r="C12" s="97"/>
      <c r="D12" s="19" t="s">
        <v>190</v>
      </c>
      <c r="E12" s="10">
        <f t="shared" si="0"/>
        <v>9283.33</v>
      </c>
      <c r="F12" s="10">
        <v>9283.33</v>
      </c>
      <c r="G12" s="11" t="s">
        <v>9</v>
      </c>
      <c r="H12" s="11" t="s">
        <v>9</v>
      </c>
      <c r="I12" s="11" t="s">
        <v>9</v>
      </c>
      <c r="J12" s="11" t="s">
        <v>9</v>
      </c>
      <c r="K12" s="27"/>
    </row>
    <row r="13" spans="1:11" ht="19.5" customHeight="1">
      <c r="A13" s="89">
        <v>2010350</v>
      </c>
      <c r="B13" s="90"/>
      <c r="C13" s="90"/>
      <c r="D13" s="16" t="s">
        <v>191</v>
      </c>
      <c r="E13" s="10">
        <f t="shared" si="0"/>
        <v>1044.04</v>
      </c>
      <c r="F13" s="10">
        <v>1044.04</v>
      </c>
      <c r="G13" s="12" t="s">
        <v>9</v>
      </c>
      <c r="H13" s="12" t="s">
        <v>9</v>
      </c>
      <c r="I13" s="12" t="s">
        <v>9</v>
      </c>
      <c r="J13" s="12" t="s">
        <v>9</v>
      </c>
      <c r="K13" s="28"/>
    </row>
    <row r="14" spans="1:11" ht="19.5" customHeight="1">
      <c r="A14" s="89">
        <v>208</v>
      </c>
      <c r="B14" s="90"/>
      <c r="C14" s="90"/>
      <c r="D14" s="16" t="s">
        <v>192</v>
      </c>
      <c r="E14" s="10">
        <f t="shared" si="0"/>
        <v>256.86999999999995</v>
      </c>
      <c r="F14" s="10">
        <f>F15+F18</f>
        <v>256.86999999999995</v>
      </c>
      <c r="G14" s="12" t="s">
        <v>9</v>
      </c>
      <c r="H14" s="12" t="s">
        <v>9</v>
      </c>
      <c r="I14" s="12" t="s">
        <v>9</v>
      </c>
      <c r="J14" s="12" t="s">
        <v>9</v>
      </c>
      <c r="K14" s="28"/>
    </row>
    <row r="15" spans="1:11" ht="19.5" customHeight="1">
      <c r="A15" s="89">
        <v>20805</v>
      </c>
      <c r="B15" s="90"/>
      <c r="C15" s="90"/>
      <c r="D15" s="16" t="s">
        <v>193</v>
      </c>
      <c r="E15" s="10">
        <f t="shared" si="0"/>
        <v>244.65999999999997</v>
      </c>
      <c r="F15" s="10">
        <f>SUM(F16:F17)</f>
        <v>244.65999999999997</v>
      </c>
      <c r="G15" s="12" t="s">
        <v>9</v>
      </c>
      <c r="H15" s="12" t="s">
        <v>9</v>
      </c>
      <c r="I15" s="12" t="s">
        <v>9</v>
      </c>
      <c r="J15" s="12" t="s">
        <v>9</v>
      </c>
      <c r="K15" s="28"/>
    </row>
    <row r="16" spans="1:11" ht="19.5" customHeight="1">
      <c r="A16" s="89">
        <v>2080505</v>
      </c>
      <c r="B16" s="90"/>
      <c r="C16" s="90"/>
      <c r="D16" s="16" t="s">
        <v>196</v>
      </c>
      <c r="E16" s="10">
        <f t="shared" si="0"/>
        <v>111.21</v>
      </c>
      <c r="F16" s="10">
        <v>111.21</v>
      </c>
      <c r="G16" s="12" t="s">
        <v>9</v>
      </c>
      <c r="H16" s="12" t="s">
        <v>9</v>
      </c>
      <c r="I16" s="12" t="s">
        <v>9</v>
      </c>
      <c r="J16" s="12" t="s">
        <v>9</v>
      </c>
      <c r="K16" s="28"/>
    </row>
    <row r="17" spans="1:11" ht="19.5" customHeight="1">
      <c r="A17" s="89">
        <v>2080506</v>
      </c>
      <c r="B17" s="90"/>
      <c r="C17" s="90"/>
      <c r="D17" s="16" t="s">
        <v>195</v>
      </c>
      <c r="E17" s="10">
        <f t="shared" si="0"/>
        <v>133.45</v>
      </c>
      <c r="F17" s="10">
        <v>133.45</v>
      </c>
      <c r="G17" s="12" t="s">
        <v>9</v>
      </c>
      <c r="H17" s="12" t="s">
        <v>9</v>
      </c>
      <c r="I17" s="12" t="s">
        <v>9</v>
      </c>
      <c r="J17" s="12" t="s">
        <v>9</v>
      </c>
      <c r="K17" s="28"/>
    </row>
    <row r="18" spans="1:11" ht="19.5" customHeight="1">
      <c r="A18" s="89">
        <v>208027</v>
      </c>
      <c r="B18" s="90"/>
      <c r="C18" s="90"/>
      <c r="D18" s="16" t="s">
        <v>194</v>
      </c>
      <c r="E18" s="10">
        <f t="shared" si="0"/>
        <v>12.21</v>
      </c>
      <c r="F18" s="13">
        <f>SUM(F19:F21)</f>
        <v>12.21</v>
      </c>
      <c r="G18" s="12" t="s">
        <v>9</v>
      </c>
      <c r="H18" s="12" t="s">
        <v>9</v>
      </c>
      <c r="I18" s="12" t="s">
        <v>9</v>
      </c>
      <c r="J18" s="12" t="s">
        <v>9</v>
      </c>
      <c r="K18" s="28"/>
    </row>
    <row r="19" spans="1:11" ht="19.5" customHeight="1">
      <c r="A19" s="89">
        <v>20802701</v>
      </c>
      <c r="B19" s="90"/>
      <c r="C19" s="90"/>
      <c r="D19" s="16" t="s">
        <v>197</v>
      </c>
      <c r="E19" s="10">
        <f t="shared" si="0"/>
        <v>4.4</v>
      </c>
      <c r="F19" s="13">
        <v>4.4</v>
      </c>
      <c r="G19" s="12" t="s">
        <v>9</v>
      </c>
      <c r="H19" s="12" t="s">
        <v>9</v>
      </c>
      <c r="I19" s="12" t="s">
        <v>9</v>
      </c>
      <c r="J19" s="12" t="s">
        <v>9</v>
      </c>
      <c r="K19" s="28"/>
    </row>
    <row r="20" spans="1:11" ht="19.5" customHeight="1">
      <c r="A20" s="86">
        <v>20802702</v>
      </c>
      <c r="B20" s="105"/>
      <c r="C20" s="106"/>
      <c r="D20" s="19" t="s">
        <v>199</v>
      </c>
      <c r="E20" s="10">
        <f t="shared" si="0"/>
        <v>1.56</v>
      </c>
      <c r="F20" s="10">
        <v>1.56</v>
      </c>
      <c r="G20" s="11" t="s">
        <v>9</v>
      </c>
      <c r="H20" s="11" t="s">
        <v>9</v>
      </c>
      <c r="I20" s="11" t="s">
        <v>9</v>
      </c>
      <c r="J20" s="11" t="s">
        <v>9</v>
      </c>
      <c r="K20" s="27"/>
    </row>
    <row r="21" spans="1:11" ht="19.5" customHeight="1">
      <c r="A21" s="86">
        <v>20802703</v>
      </c>
      <c r="B21" s="105"/>
      <c r="C21" s="106"/>
      <c r="D21" s="19" t="s">
        <v>198</v>
      </c>
      <c r="E21" s="10">
        <f t="shared" si="0"/>
        <v>6.25</v>
      </c>
      <c r="F21" s="10">
        <v>6.25</v>
      </c>
      <c r="G21" s="11" t="s">
        <v>9</v>
      </c>
      <c r="H21" s="11" t="s">
        <v>9</v>
      </c>
      <c r="I21" s="11" t="s">
        <v>9</v>
      </c>
      <c r="J21" s="11" t="s">
        <v>9</v>
      </c>
      <c r="K21" s="27"/>
    </row>
    <row r="22" spans="1:11" ht="19.5" customHeight="1">
      <c r="A22" s="86">
        <v>210</v>
      </c>
      <c r="B22" s="105" t="s">
        <v>9</v>
      </c>
      <c r="C22" s="106" t="s">
        <v>9</v>
      </c>
      <c r="D22" s="19" t="s">
        <v>200</v>
      </c>
      <c r="E22" s="10">
        <f t="shared" si="0"/>
        <v>101.64</v>
      </c>
      <c r="F22" s="10">
        <f>F23</f>
        <v>101.64</v>
      </c>
      <c r="G22" s="11" t="s">
        <v>9</v>
      </c>
      <c r="H22" s="11" t="s">
        <v>9</v>
      </c>
      <c r="I22" s="11" t="s">
        <v>9</v>
      </c>
      <c r="J22" s="11" t="s">
        <v>9</v>
      </c>
      <c r="K22" s="27"/>
    </row>
    <row r="23" spans="1:11" ht="19.5" customHeight="1">
      <c r="A23" s="86">
        <v>21011</v>
      </c>
      <c r="B23" s="105" t="s">
        <v>9</v>
      </c>
      <c r="C23" s="106" t="s">
        <v>9</v>
      </c>
      <c r="D23" s="19" t="s">
        <v>201</v>
      </c>
      <c r="E23" s="10">
        <f t="shared" si="0"/>
        <v>101.64</v>
      </c>
      <c r="F23" s="10">
        <f>SUM(F24:F25)</f>
        <v>101.64</v>
      </c>
      <c r="G23" s="11" t="s">
        <v>9</v>
      </c>
      <c r="H23" s="11" t="s">
        <v>9</v>
      </c>
      <c r="I23" s="11" t="s">
        <v>9</v>
      </c>
      <c r="J23" s="11" t="s">
        <v>9</v>
      </c>
      <c r="K23" s="27"/>
    </row>
    <row r="24" spans="1:11" ht="19.5" customHeight="1">
      <c r="A24" s="86">
        <v>2101101</v>
      </c>
      <c r="B24" s="105" t="s">
        <v>9</v>
      </c>
      <c r="C24" s="106" t="s">
        <v>9</v>
      </c>
      <c r="D24" s="19" t="s">
        <v>202</v>
      </c>
      <c r="E24" s="10">
        <f t="shared" si="0"/>
        <v>30.28</v>
      </c>
      <c r="F24" s="10">
        <v>30.28</v>
      </c>
      <c r="G24" s="11" t="s">
        <v>9</v>
      </c>
      <c r="H24" s="11" t="s">
        <v>9</v>
      </c>
      <c r="I24" s="11" t="s">
        <v>9</v>
      </c>
      <c r="J24" s="11" t="s">
        <v>9</v>
      </c>
      <c r="K24" s="27"/>
    </row>
    <row r="25" spans="1:11" ht="19.5" customHeight="1">
      <c r="A25" s="86">
        <v>2101102</v>
      </c>
      <c r="B25" s="105" t="s">
        <v>9</v>
      </c>
      <c r="C25" s="106" t="s">
        <v>9</v>
      </c>
      <c r="D25" s="19" t="s">
        <v>203</v>
      </c>
      <c r="E25" s="10">
        <f t="shared" si="0"/>
        <v>71.36</v>
      </c>
      <c r="F25" s="10">
        <v>71.36</v>
      </c>
      <c r="G25" s="11" t="s">
        <v>9</v>
      </c>
      <c r="H25" s="11" t="s">
        <v>9</v>
      </c>
      <c r="I25" s="11" t="s">
        <v>9</v>
      </c>
      <c r="J25" s="11" t="s">
        <v>9</v>
      </c>
      <c r="K25" s="27"/>
    </row>
  </sheetData>
  <sheetProtection/>
  <mergeCells count="32">
    <mergeCell ref="A24:C24"/>
    <mergeCell ref="A25:C25"/>
    <mergeCell ref="A10:C10"/>
    <mergeCell ref="A11:C11"/>
    <mergeCell ref="A22:C22"/>
    <mergeCell ref="A23:C23"/>
    <mergeCell ref="A1:K1"/>
    <mergeCell ref="A12:C12"/>
    <mergeCell ref="A20:C20"/>
    <mergeCell ref="A21:C21"/>
    <mergeCell ref="A14:C14"/>
    <mergeCell ref="A15:C15"/>
    <mergeCell ref="A16:C16"/>
    <mergeCell ref="A17:C17"/>
    <mergeCell ref="A18:C18"/>
    <mergeCell ref="A19:C19"/>
    <mergeCell ref="A2:K2"/>
    <mergeCell ref="A4:D4"/>
    <mergeCell ref="E4:E7"/>
    <mergeCell ref="F4:F7"/>
    <mergeCell ref="G4:G7"/>
    <mergeCell ref="H4:H7"/>
    <mergeCell ref="I4:I7"/>
    <mergeCell ref="J4:J7"/>
    <mergeCell ref="A3:H3"/>
    <mergeCell ref="A5:C7"/>
    <mergeCell ref="B8:B9"/>
    <mergeCell ref="C8:C9"/>
    <mergeCell ref="K4:K7"/>
    <mergeCell ref="A13:C13"/>
    <mergeCell ref="D5:D7"/>
    <mergeCell ref="A8:A9"/>
  </mergeCells>
  <printOptions horizontalCentered="1"/>
  <pageMargins left="0.7086614173228347" right="0.7086614173228347" top="0.3" bottom="0.3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9" sqref="A9:D12"/>
    </sheetView>
  </sheetViews>
  <sheetFormatPr defaultColWidth="9.00390625" defaultRowHeight="13.5"/>
  <cols>
    <col min="1" max="1" width="3.375" style="0" customWidth="1"/>
    <col min="2" max="2" width="4.125" style="0" customWidth="1"/>
    <col min="3" max="3" width="4.875" style="0" customWidth="1"/>
    <col min="4" max="4" width="31.875" style="0" customWidth="1"/>
    <col min="5" max="5" width="21.625" style="0" customWidth="1"/>
    <col min="6" max="6" width="20.875" style="0" customWidth="1"/>
    <col min="7" max="7" width="18.75390625" style="0" customWidth="1"/>
  </cols>
  <sheetData>
    <row r="1" spans="1:11" ht="37.5" customHeight="1">
      <c r="A1" s="101" t="s">
        <v>156</v>
      </c>
      <c r="B1" s="101"/>
      <c r="C1" s="101"/>
      <c r="D1" s="101"/>
      <c r="E1" s="101"/>
      <c r="F1" s="101"/>
      <c r="G1" s="101"/>
      <c r="H1" s="59"/>
      <c r="I1" s="59"/>
      <c r="J1" s="59"/>
      <c r="K1" s="59"/>
    </row>
    <row r="2" spans="1:7" ht="36.75" customHeight="1">
      <c r="A2" s="114" t="s">
        <v>170</v>
      </c>
      <c r="B2" s="114"/>
      <c r="C2" s="114"/>
      <c r="D2" s="114"/>
      <c r="E2" s="114"/>
      <c r="F2" s="114"/>
      <c r="G2" s="114"/>
    </row>
    <row r="3" spans="1:7" ht="34.5" customHeight="1">
      <c r="A3" s="107" t="s">
        <v>205</v>
      </c>
      <c r="B3" s="107"/>
      <c r="C3" s="107"/>
      <c r="D3" s="107"/>
      <c r="E3" s="107"/>
      <c r="F3" s="8"/>
      <c r="G3" s="9" t="s">
        <v>59</v>
      </c>
    </row>
    <row r="4" spans="1:7" ht="19.5" customHeight="1">
      <c r="A4" s="112" t="s">
        <v>8</v>
      </c>
      <c r="B4" s="112" t="s">
        <v>9</v>
      </c>
      <c r="C4" s="112" t="s">
        <v>9</v>
      </c>
      <c r="D4" s="112" t="s">
        <v>9</v>
      </c>
      <c r="E4" s="115" t="s">
        <v>60</v>
      </c>
      <c r="F4" s="115" t="s">
        <v>61</v>
      </c>
      <c r="G4" s="116" t="s">
        <v>62</v>
      </c>
    </row>
    <row r="5" spans="1:7" ht="19.5" customHeight="1">
      <c r="A5" s="115" t="s">
        <v>16</v>
      </c>
      <c r="B5" s="115" t="s">
        <v>9</v>
      </c>
      <c r="C5" s="115" t="s">
        <v>9</v>
      </c>
      <c r="D5" s="112" t="s">
        <v>17</v>
      </c>
      <c r="E5" s="115" t="s">
        <v>9</v>
      </c>
      <c r="F5" s="115" t="s">
        <v>9</v>
      </c>
      <c r="G5" s="116"/>
    </row>
    <row r="6" spans="1:7" ht="19.5" customHeight="1">
      <c r="A6" s="115" t="s">
        <v>9</v>
      </c>
      <c r="B6" s="115" t="s">
        <v>9</v>
      </c>
      <c r="C6" s="115" t="s">
        <v>9</v>
      </c>
      <c r="D6" s="112" t="s">
        <v>9</v>
      </c>
      <c r="E6" s="115" t="s">
        <v>9</v>
      </c>
      <c r="F6" s="115" t="s">
        <v>9</v>
      </c>
      <c r="G6" s="116"/>
    </row>
    <row r="7" spans="1:7" ht="19.5" customHeight="1">
      <c r="A7" s="112" t="s">
        <v>19</v>
      </c>
      <c r="B7" s="112" t="s">
        <v>20</v>
      </c>
      <c r="C7" s="112" t="s">
        <v>21</v>
      </c>
      <c r="D7" s="43" t="s">
        <v>22</v>
      </c>
      <c r="E7" s="44" t="s">
        <v>23</v>
      </c>
      <c r="F7" s="44" t="s">
        <v>24</v>
      </c>
      <c r="G7" s="44" t="s">
        <v>29</v>
      </c>
    </row>
    <row r="8" spans="1:7" ht="19.5" customHeight="1">
      <c r="A8" s="113" t="s">
        <v>9</v>
      </c>
      <c r="B8" s="113" t="s">
        <v>9</v>
      </c>
      <c r="C8" s="113" t="s">
        <v>9</v>
      </c>
      <c r="D8" s="72" t="s">
        <v>30</v>
      </c>
      <c r="E8" s="73">
        <f>SUM(F8:G8)</f>
        <v>10685.88</v>
      </c>
      <c r="F8" s="74">
        <f>F9+F13+F21</f>
        <v>10685.88</v>
      </c>
      <c r="G8" s="74"/>
    </row>
    <row r="9" spans="1:7" ht="19.5" customHeight="1">
      <c r="A9" s="110">
        <v>201</v>
      </c>
      <c r="B9" s="110"/>
      <c r="C9" s="110"/>
      <c r="D9" s="46" t="s">
        <v>188</v>
      </c>
      <c r="E9" s="45">
        <f aca="true" t="shared" si="0" ref="E9:E24">SUM(F9:K9)</f>
        <v>10327.369999999999</v>
      </c>
      <c r="F9" s="45">
        <f>F10</f>
        <v>10327.369999999999</v>
      </c>
      <c r="G9" s="47"/>
    </row>
    <row r="10" spans="1:7" ht="19.5" customHeight="1">
      <c r="A10" s="110">
        <v>20103</v>
      </c>
      <c r="B10" s="110"/>
      <c r="C10" s="110"/>
      <c r="D10" s="46" t="s">
        <v>189</v>
      </c>
      <c r="E10" s="45">
        <f t="shared" si="0"/>
        <v>10327.369999999999</v>
      </c>
      <c r="F10" s="45">
        <f>SUM(F11:F12)</f>
        <v>10327.369999999999</v>
      </c>
      <c r="G10" s="49"/>
    </row>
    <row r="11" spans="1:7" ht="19.5" customHeight="1">
      <c r="A11" s="110">
        <v>2010303</v>
      </c>
      <c r="B11" s="110"/>
      <c r="C11" s="110"/>
      <c r="D11" s="46" t="s">
        <v>190</v>
      </c>
      <c r="E11" s="45">
        <f t="shared" si="0"/>
        <v>9283.33</v>
      </c>
      <c r="F11" s="45">
        <v>9283.33</v>
      </c>
      <c r="G11" s="49"/>
    </row>
    <row r="12" spans="1:7" ht="19.5" customHeight="1">
      <c r="A12" s="111">
        <v>2010350</v>
      </c>
      <c r="B12" s="111"/>
      <c r="C12" s="111"/>
      <c r="D12" s="48" t="s">
        <v>191</v>
      </c>
      <c r="E12" s="45">
        <f t="shared" si="0"/>
        <v>1044.04</v>
      </c>
      <c r="F12" s="45">
        <v>1044.04</v>
      </c>
      <c r="G12" s="50"/>
    </row>
    <row r="13" spans="1:7" ht="19.5" customHeight="1">
      <c r="A13" s="111">
        <v>208</v>
      </c>
      <c r="B13" s="111"/>
      <c r="C13" s="111"/>
      <c r="D13" s="48" t="s">
        <v>192</v>
      </c>
      <c r="E13" s="45">
        <f t="shared" si="0"/>
        <v>256.86999999999995</v>
      </c>
      <c r="F13" s="45">
        <f>F14+F17</f>
        <v>256.86999999999995</v>
      </c>
      <c r="G13" s="50"/>
    </row>
    <row r="14" spans="1:7" ht="19.5" customHeight="1">
      <c r="A14" s="111">
        <v>20805</v>
      </c>
      <c r="B14" s="111"/>
      <c r="C14" s="111"/>
      <c r="D14" s="48" t="s">
        <v>193</v>
      </c>
      <c r="E14" s="45">
        <f t="shared" si="0"/>
        <v>244.65999999999997</v>
      </c>
      <c r="F14" s="45">
        <f>SUM(F15:F16)</f>
        <v>244.65999999999997</v>
      </c>
      <c r="G14" s="50"/>
    </row>
    <row r="15" spans="1:7" ht="19.5" customHeight="1">
      <c r="A15" s="111">
        <v>2080505</v>
      </c>
      <c r="B15" s="111"/>
      <c r="C15" s="111"/>
      <c r="D15" s="48" t="s">
        <v>196</v>
      </c>
      <c r="E15" s="45">
        <f t="shared" si="0"/>
        <v>111.21</v>
      </c>
      <c r="F15" s="45">
        <v>111.21</v>
      </c>
      <c r="G15" s="50"/>
    </row>
    <row r="16" spans="1:7" ht="19.5" customHeight="1">
      <c r="A16" s="111">
        <v>2080506</v>
      </c>
      <c r="B16" s="111"/>
      <c r="C16" s="111"/>
      <c r="D16" s="48" t="s">
        <v>195</v>
      </c>
      <c r="E16" s="45">
        <f t="shared" si="0"/>
        <v>133.45</v>
      </c>
      <c r="F16" s="45">
        <v>133.45</v>
      </c>
      <c r="G16" s="49"/>
    </row>
    <row r="17" spans="1:7" ht="19.5" customHeight="1">
      <c r="A17" s="111">
        <v>208027</v>
      </c>
      <c r="B17" s="111"/>
      <c r="C17" s="111"/>
      <c r="D17" s="48" t="s">
        <v>194</v>
      </c>
      <c r="E17" s="45">
        <f t="shared" si="0"/>
        <v>12.21</v>
      </c>
      <c r="F17" s="50">
        <f>SUM(F18:F20)</f>
        <v>12.21</v>
      </c>
      <c r="G17" s="49"/>
    </row>
    <row r="18" spans="1:7" ht="19.5" customHeight="1">
      <c r="A18" s="111">
        <v>20802701</v>
      </c>
      <c r="B18" s="111"/>
      <c r="C18" s="111"/>
      <c r="D18" s="48" t="s">
        <v>197</v>
      </c>
      <c r="E18" s="45">
        <f t="shared" si="0"/>
        <v>4.4</v>
      </c>
      <c r="F18" s="50">
        <v>4.4</v>
      </c>
      <c r="G18" s="75"/>
    </row>
    <row r="19" spans="1:7" ht="19.5" customHeight="1">
      <c r="A19" s="110">
        <v>20802702</v>
      </c>
      <c r="B19" s="110"/>
      <c r="C19" s="110"/>
      <c r="D19" s="46" t="s">
        <v>199</v>
      </c>
      <c r="E19" s="45">
        <f t="shared" si="0"/>
        <v>1.56</v>
      </c>
      <c r="F19" s="45">
        <v>1.56</v>
      </c>
      <c r="G19" s="75"/>
    </row>
    <row r="20" spans="1:7" ht="19.5" customHeight="1">
      <c r="A20" s="110">
        <v>20802703</v>
      </c>
      <c r="B20" s="110"/>
      <c r="C20" s="110"/>
      <c r="D20" s="46" t="s">
        <v>198</v>
      </c>
      <c r="E20" s="45">
        <f t="shared" si="0"/>
        <v>6.25</v>
      </c>
      <c r="F20" s="45">
        <v>6.25</v>
      </c>
      <c r="G20" s="75"/>
    </row>
    <row r="21" spans="1:7" ht="19.5" customHeight="1">
      <c r="A21" s="110">
        <v>210</v>
      </c>
      <c r="B21" s="110" t="s">
        <v>9</v>
      </c>
      <c r="C21" s="110" t="s">
        <v>9</v>
      </c>
      <c r="D21" s="46" t="s">
        <v>200</v>
      </c>
      <c r="E21" s="45">
        <f t="shared" si="0"/>
        <v>101.64</v>
      </c>
      <c r="F21" s="45">
        <f>F22</f>
        <v>101.64</v>
      </c>
      <c r="G21" s="75"/>
    </row>
    <row r="22" spans="1:7" ht="19.5" customHeight="1">
      <c r="A22" s="110">
        <v>21011</v>
      </c>
      <c r="B22" s="110" t="s">
        <v>9</v>
      </c>
      <c r="C22" s="110" t="s">
        <v>9</v>
      </c>
      <c r="D22" s="46" t="s">
        <v>201</v>
      </c>
      <c r="E22" s="45">
        <f t="shared" si="0"/>
        <v>101.64</v>
      </c>
      <c r="F22" s="45">
        <f>SUM(F23:F24)</f>
        <v>101.64</v>
      </c>
      <c r="G22" s="75"/>
    </row>
    <row r="23" spans="1:7" ht="19.5" customHeight="1">
      <c r="A23" s="110">
        <v>2101101</v>
      </c>
      <c r="B23" s="110" t="s">
        <v>9</v>
      </c>
      <c r="C23" s="110" t="s">
        <v>9</v>
      </c>
      <c r="D23" s="46" t="s">
        <v>202</v>
      </c>
      <c r="E23" s="45">
        <f t="shared" si="0"/>
        <v>30.28</v>
      </c>
      <c r="F23" s="45">
        <v>30.28</v>
      </c>
      <c r="G23" s="75"/>
    </row>
    <row r="24" spans="1:7" ht="19.5" customHeight="1">
      <c r="A24" s="110">
        <v>2101102</v>
      </c>
      <c r="B24" s="110" t="s">
        <v>9</v>
      </c>
      <c r="C24" s="110" t="s">
        <v>9</v>
      </c>
      <c r="D24" s="46" t="s">
        <v>203</v>
      </c>
      <c r="E24" s="45">
        <f t="shared" si="0"/>
        <v>71.36</v>
      </c>
      <c r="F24" s="45">
        <v>71.36</v>
      </c>
      <c r="G24" s="75"/>
    </row>
  </sheetData>
  <sheetProtection/>
  <mergeCells count="28">
    <mergeCell ref="A21:C21"/>
    <mergeCell ref="A22:C22"/>
    <mergeCell ref="A23:C23"/>
    <mergeCell ref="A24:C24"/>
    <mergeCell ref="A3:E3"/>
    <mergeCell ref="A18:C18"/>
    <mergeCell ref="A19:C19"/>
    <mergeCell ref="A20:C20"/>
    <mergeCell ref="A15:C15"/>
    <mergeCell ref="A16:C16"/>
    <mergeCell ref="A17:C17"/>
    <mergeCell ref="A11:C11"/>
    <mergeCell ref="A14:C14"/>
    <mergeCell ref="A4:D4"/>
    <mergeCell ref="F4:F6"/>
    <mergeCell ref="G4:G6"/>
    <mergeCell ref="A5:C6"/>
    <mergeCell ref="D5:D6"/>
    <mergeCell ref="A10:C10"/>
    <mergeCell ref="A1:G1"/>
    <mergeCell ref="A12:C12"/>
    <mergeCell ref="A13:C13"/>
    <mergeCell ref="A7:A8"/>
    <mergeCell ref="B7:B8"/>
    <mergeCell ref="C7:C8"/>
    <mergeCell ref="A9:C9"/>
    <mergeCell ref="A2:G2"/>
    <mergeCell ref="E4:E6"/>
  </mergeCells>
  <printOptions horizontalCentered="1"/>
  <pageMargins left="0.7086614173228347" right="0.7086614173228347" top="0.32" bottom="0.35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M17" sqref="M17"/>
    </sheetView>
  </sheetViews>
  <sheetFormatPr defaultColWidth="9.00390625" defaultRowHeight="13.5"/>
  <cols>
    <col min="1" max="1" width="25.875" style="14" customWidth="1"/>
    <col min="2" max="2" width="11.375" style="14" customWidth="1"/>
    <col min="3" max="3" width="25.375" style="14" customWidth="1"/>
    <col min="4" max="4" width="10.875" style="14" customWidth="1"/>
    <col min="5" max="5" width="11.875" style="14" customWidth="1"/>
    <col min="6" max="6" width="12.625" style="14" customWidth="1"/>
    <col min="7" max="248" width="9.00390625" style="14" customWidth="1"/>
    <col min="249" max="249" width="27.25390625" style="14" customWidth="1"/>
    <col min="250" max="250" width="4.75390625" style="14" customWidth="1"/>
    <col min="251" max="251" width="14.00390625" style="14" customWidth="1"/>
    <col min="252" max="252" width="25.75390625" style="14" customWidth="1"/>
    <col min="253" max="253" width="4.75390625" style="14" customWidth="1"/>
    <col min="254" max="16384" width="14.00390625" style="14" customWidth="1"/>
  </cols>
  <sheetData>
    <row r="1" spans="1:6" ht="27" customHeight="1">
      <c r="A1" s="119" t="s">
        <v>157</v>
      </c>
      <c r="B1" s="119"/>
      <c r="C1" s="119"/>
      <c r="D1" s="119"/>
      <c r="E1" s="119"/>
      <c r="F1" s="119"/>
    </row>
    <row r="2" spans="1:6" ht="44.25" customHeight="1">
      <c r="A2" s="120" t="s">
        <v>171</v>
      </c>
      <c r="B2" s="120"/>
      <c r="C2" s="120"/>
      <c r="D2" s="120"/>
      <c r="E2" s="120"/>
      <c r="F2" s="120"/>
    </row>
    <row r="4" spans="1:6" ht="27" customHeight="1">
      <c r="A4" s="122" t="s">
        <v>206</v>
      </c>
      <c r="B4" s="122"/>
      <c r="C4" s="122"/>
      <c r="D4" s="122"/>
      <c r="E4" s="121" t="s">
        <v>59</v>
      </c>
      <c r="F4" s="121"/>
    </row>
    <row r="5" spans="1:6" ht="21.75" customHeight="1">
      <c r="A5" s="118" t="s">
        <v>31</v>
      </c>
      <c r="B5" s="118" t="s">
        <v>9</v>
      </c>
      <c r="C5" s="118" t="s">
        <v>32</v>
      </c>
      <c r="D5" s="118" t="s">
        <v>9</v>
      </c>
      <c r="E5" s="118" t="s">
        <v>9</v>
      </c>
      <c r="F5" s="118" t="s">
        <v>9</v>
      </c>
    </row>
    <row r="6" spans="1:6" ht="18" customHeight="1">
      <c r="A6" s="117" t="s">
        <v>3</v>
      </c>
      <c r="B6" s="117" t="s">
        <v>33</v>
      </c>
      <c r="C6" s="117" t="s">
        <v>34</v>
      </c>
      <c r="D6" s="118" t="s">
        <v>33</v>
      </c>
      <c r="E6" s="118" t="s">
        <v>9</v>
      </c>
      <c r="F6" s="118" t="s">
        <v>9</v>
      </c>
    </row>
    <row r="7" spans="1:6" ht="35.25" customHeight="1">
      <c r="A7" s="117" t="s">
        <v>9</v>
      </c>
      <c r="B7" s="117" t="s">
        <v>9</v>
      </c>
      <c r="C7" s="117" t="s">
        <v>9</v>
      </c>
      <c r="D7" s="51" t="s">
        <v>18</v>
      </c>
      <c r="E7" s="52" t="s">
        <v>35</v>
      </c>
      <c r="F7" s="52" t="s">
        <v>36</v>
      </c>
    </row>
    <row r="8" spans="1:6" ht="18" customHeight="1">
      <c r="A8" s="51" t="s">
        <v>37</v>
      </c>
      <c r="B8" s="51" t="s">
        <v>23</v>
      </c>
      <c r="C8" s="51" t="s">
        <v>37</v>
      </c>
      <c r="D8" s="51">
        <v>2</v>
      </c>
      <c r="E8" s="51">
        <v>3</v>
      </c>
      <c r="F8" s="51">
        <v>4</v>
      </c>
    </row>
    <row r="9" spans="1:6" ht="18" customHeight="1">
      <c r="A9" s="53" t="s">
        <v>38</v>
      </c>
      <c r="B9" s="54">
        <v>10685.88</v>
      </c>
      <c r="C9" s="55" t="s">
        <v>39</v>
      </c>
      <c r="D9" s="56">
        <f>SUM(E9:F9)</f>
        <v>10327.37</v>
      </c>
      <c r="E9" s="56">
        <v>10327.37</v>
      </c>
      <c r="F9" s="56" t="s">
        <v>9</v>
      </c>
    </row>
    <row r="10" spans="1:6" ht="18" customHeight="1">
      <c r="A10" s="53" t="s">
        <v>40</v>
      </c>
      <c r="B10" s="56" t="s">
        <v>9</v>
      </c>
      <c r="C10" s="55" t="s">
        <v>149</v>
      </c>
      <c r="D10" s="56">
        <f aca="true" t="shared" si="0" ref="D10:D29">SUM(E10:F10)</f>
        <v>0</v>
      </c>
      <c r="E10" s="56" t="s">
        <v>9</v>
      </c>
      <c r="F10" s="56" t="s">
        <v>9</v>
      </c>
    </row>
    <row r="11" spans="1:6" ht="18" customHeight="1">
      <c r="A11" s="53" t="s">
        <v>9</v>
      </c>
      <c r="B11" s="56" t="s">
        <v>9</v>
      </c>
      <c r="C11" s="55" t="s">
        <v>150</v>
      </c>
      <c r="D11" s="56">
        <f t="shared" si="0"/>
        <v>0</v>
      </c>
      <c r="E11" s="56" t="s">
        <v>9</v>
      </c>
      <c r="F11" s="56" t="s">
        <v>9</v>
      </c>
    </row>
    <row r="12" spans="1:6" ht="18" customHeight="1">
      <c r="A12" s="53" t="s">
        <v>9</v>
      </c>
      <c r="B12" s="56" t="s">
        <v>9</v>
      </c>
      <c r="C12" s="55" t="s">
        <v>151</v>
      </c>
      <c r="D12" s="56">
        <f t="shared" si="0"/>
        <v>0</v>
      </c>
      <c r="E12" s="56" t="s">
        <v>9</v>
      </c>
      <c r="F12" s="56" t="s">
        <v>9</v>
      </c>
    </row>
    <row r="13" spans="1:6" ht="18" customHeight="1">
      <c r="A13" s="53" t="s">
        <v>9</v>
      </c>
      <c r="B13" s="56" t="s">
        <v>9</v>
      </c>
      <c r="C13" s="55" t="s">
        <v>152</v>
      </c>
      <c r="D13" s="56">
        <f t="shared" si="0"/>
        <v>0</v>
      </c>
      <c r="E13" s="56"/>
      <c r="F13" s="56" t="s">
        <v>9</v>
      </c>
    </row>
    <row r="14" spans="1:6" ht="18" customHeight="1">
      <c r="A14" s="53" t="s">
        <v>9</v>
      </c>
      <c r="B14" s="56" t="s">
        <v>9</v>
      </c>
      <c r="C14" s="55" t="s">
        <v>153</v>
      </c>
      <c r="D14" s="56">
        <f t="shared" si="0"/>
        <v>0</v>
      </c>
      <c r="E14" s="56"/>
      <c r="F14" s="56" t="s">
        <v>9</v>
      </c>
    </row>
    <row r="15" spans="1:6" ht="18" customHeight="1">
      <c r="A15" s="53" t="s">
        <v>9</v>
      </c>
      <c r="B15" s="56" t="s">
        <v>9</v>
      </c>
      <c r="C15" s="55" t="s">
        <v>41</v>
      </c>
      <c r="D15" s="56">
        <f t="shared" si="0"/>
        <v>0</v>
      </c>
      <c r="E15" s="56"/>
      <c r="F15" s="56" t="s">
        <v>9</v>
      </c>
    </row>
    <row r="16" spans="1:6" ht="18" customHeight="1">
      <c r="A16" s="53" t="s">
        <v>9</v>
      </c>
      <c r="B16" s="56" t="s">
        <v>9</v>
      </c>
      <c r="C16" s="55" t="s">
        <v>42</v>
      </c>
      <c r="D16" s="56">
        <f t="shared" si="0"/>
        <v>256.87</v>
      </c>
      <c r="E16" s="54">
        <v>256.87</v>
      </c>
      <c r="F16" s="56" t="s">
        <v>9</v>
      </c>
    </row>
    <row r="17" spans="1:6" ht="18" customHeight="1">
      <c r="A17" s="53" t="s">
        <v>9</v>
      </c>
      <c r="B17" s="56" t="s">
        <v>9</v>
      </c>
      <c r="C17" s="55" t="s">
        <v>43</v>
      </c>
      <c r="D17" s="56">
        <f t="shared" si="0"/>
        <v>101.64</v>
      </c>
      <c r="E17" s="56">
        <v>101.64</v>
      </c>
      <c r="F17" s="56" t="s">
        <v>9</v>
      </c>
    </row>
    <row r="18" spans="1:6" ht="18" customHeight="1">
      <c r="A18" s="53" t="s">
        <v>9</v>
      </c>
      <c r="B18" s="56" t="s">
        <v>9</v>
      </c>
      <c r="C18" s="55" t="s">
        <v>44</v>
      </c>
      <c r="D18" s="56">
        <f t="shared" si="0"/>
        <v>0</v>
      </c>
      <c r="E18" s="56"/>
      <c r="F18" s="56" t="s">
        <v>9</v>
      </c>
    </row>
    <row r="19" spans="1:6" ht="18" customHeight="1">
      <c r="A19" s="53" t="s">
        <v>9</v>
      </c>
      <c r="B19" s="56" t="s">
        <v>9</v>
      </c>
      <c r="C19" s="55" t="s">
        <v>45</v>
      </c>
      <c r="D19" s="56">
        <f t="shared" si="0"/>
        <v>0</v>
      </c>
      <c r="E19" s="56"/>
      <c r="F19" s="56" t="s">
        <v>9</v>
      </c>
    </row>
    <row r="20" spans="1:6" ht="18" customHeight="1">
      <c r="A20" s="53" t="s">
        <v>9</v>
      </c>
      <c r="B20" s="56" t="s">
        <v>9</v>
      </c>
      <c r="C20" s="55" t="s">
        <v>46</v>
      </c>
      <c r="D20" s="56">
        <f t="shared" si="0"/>
        <v>0</v>
      </c>
      <c r="E20" s="56"/>
      <c r="F20" s="56" t="s">
        <v>9</v>
      </c>
    </row>
    <row r="21" spans="1:6" ht="18" customHeight="1">
      <c r="A21" s="53" t="s">
        <v>9</v>
      </c>
      <c r="B21" s="56" t="s">
        <v>9</v>
      </c>
      <c r="C21" s="55" t="s">
        <v>47</v>
      </c>
      <c r="D21" s="56">
        <f t="shared" si="0"/>
        <v>0</v>
      </c>
      <c r="E21" s="56"/>
      <c r="F21" s="56" t="s">
        <v>9</v>
      </c>
    </row>
    <row r="22" spans="1:6" ht="18" customHeight="1">
      <c r="A22" s="53" t="s">
        <v>9</v>
      </c>
      <c r="B22" s="56" t="s">
        <v>9</v>
      </c>
      <c r="C22" s="55" t="s">
        <v>48</v>
      </c>
      <c r="D22" s="56">
        <f t="shared" si="0"/>
        <v>0</v>
      </c>
      <c r="E22" s="54"/>
      <c r="F22" s="56" t="s">
        <v>9</v>
      </c>
    </row>
    <row r="23" spans="1:6" ht="18" customHeight="1">
      <c r="A23" s="53" t="s">
        <v>9</v>
      </c>
      <c r="B23" s="56" t="s">
        <v>9</v>
      </c>
      <c r="C23" s="55" t="s">
        <v>49</v>
      </c>
      <c r="D23" s="56">
        <f t="shared" si="0"/>
        <v>0</v>
      </c>
      <c r="E23" s="56" t="s">
        <v>9</v>
      </c>
      <c r="F23" s="56" t="s">
        <v>9</v>
      </c>
    </row>
    <row r="24" spans="1:6" ht="18" customHeight="1">
      <c r="A24" s="53" t="s">
        <v>9</v>
      </c>
      <c r="B24" s="56" t="s">
        <v>9</v>
      </c>
      <c r="C24" s="55" t="s">
        <v>50</v>
      </c>
      <c r="D24" s="56">
        <f t="shared" si="0"/>
        <v>0</v>
      </c>
      <c r="E24" s="56" t="s">
        <v>9</v>
      </c>
      <c r="F24" s="56" t="s">
        <v>9</v>
      </c>
    </row>
    <row r="25" spans="1:6" ht="18" customHeight="1">
      <c r="A25" s="53" t="s">
        <v>9</v>
      </c>
      <c r="B25" s="56" t="s">
        <v>9</v>
      </c>
      <c r="C25" s="55" t="s">
        <v>51</v>
      </c>
      <c r="D25" s="56">
        <f t="shared" si="0"/>
        <v>0</v>
      </c>
      <c r="E25" s="56" t="s">
        <v>9</v>
      </c>
      <c r="F25" s="56" t="s">
        <v>9</v>
      </c>
    </row>
    <row r="26" spans="1:6" ht="18" customHeight="1">
      <c r="A26" s="53" t="s">
        <v>9</v>
      </c>
      <c r="B26" s="56" t="s">
        <v>9</v>
      </c>
      <c r="C26" s="55" t="s">
        <v>52</v>
      </c>
      <c r="D26" s="56">
        <f t="shared" si="0"/>
        <v>0</v>
      </c>
      <c r="E26" s="56" t="s">
        <v>9</v>
      </c>
      <c r="F26" s="56" t="s">
        <v>9</v>
      </c>
    </row>
    <row r="27" spans="1:6" ht="18" customHeight="1">
      <c r="A27" s="53" t="s">
        <v>9</v>
      </c>
      <c r="B27" s="56" t="s">
        <v>9</v>
      </c>
      <c r="C27" s="55" t="s">
        <v>53</v>
      </c>
      <c r="D27" s="56">
        <f t="shared" si="0"/>
        <v>0</v>
      </c>
      <c r="E27" s="56" t="s">
        <v>9</v>
      </c>
      <c r="F27" s="56" t="s">
        <v>9</v>
      </c>
    </row>
    <row r="28" spans="1:6" ht="18" customHeight="1">
      <c r="A28" s="53" t="s">
        <v>9</v>
      </c>
      <c r="B28" s="56" t="s">
        <v>9</v>
      </c>
      <c r="C28" s="55" t="s">
        <v>54</v>
      </c>
      <c r="D28" s="56">
        <f t="shared" si="0"/>
        <v>0</v>
      </c>
      <c r="E28" s="56" t="s">
        <v>9</v>
      </c>
      <c r="F28" s="56" t="s">
        <v>9</v>
      </c>
    </row>
    <row r="29" spans="1:6" ht="18" customHeight="1">
      <c r="A29" s="53" t="s">
        <v>9</v>
      </c>
      <c r="B29" s="56" t="s">
        <v>9</v>
      </c>
      <c r="C29" s="55" t="s">
        <v>5</v>
      </c>
      <c r="D29" s="56">
        <f t="shared" si="0"/>
        <v>0</v>
      </c>
      <c r="E29" s="56" t="s">
        <v>9</v>
      </c>
      <c r="F29" s="56" t="s">
        <v>9</v>
      </c>
    </row>
    <row r="30" spans="1:6" ht="18" customHeight="1">
      <c r="A30" s="57" t="s">
        <v>6</v>
      </c>
      <c r="B30" s="54">
        <f>SUM(B9:B29)</f>
        <v>10685.88</v>
      </c>
      <c r="C30" s="57" t="s">
        <v>7</v>
      </c>
      <c r="D30" s="54">
        <f>SUM(D9:D29)</f>
        <v>10685.880000000001</v>
      </c>
      <c r="E30" s="54">
        <f>SUM(E9:E29)</f>
        <v>10685.880000000001</v>
      </c>
      <c r="F30" s="56" t="s">
        <v>9</v>
      </c>
    </row>
  </sheetData>
  <sheetProtection/>
  <mergeCells count="10">
    <mergeCell ref="A1:F1"/>
    <mergeCell ref="A2:F2"/>
    <mergeCell ref="A5:B5"/>
    <mergeCell ref="C5:F5"/>
    <mergeCell ref="E4:F4"/>
    <mergeCell ref="A4:D4"/>
    <mergeCell ref="A6:A7"/>
    <mergeCell ref="B6:B7"/>
    <mergeCell ref="C6:C7"/>
    <mergeCell ref="D6:F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28" sqref="G28"/>
    </sheetView>
  </sheetViews>
  <sheetFormatPr defaultColWidth="9.00390625" defaultRowHeight="13.5"/>
  <cols>
    <col min="1" max="1" width="3.875" style="29" customWidth="1"/>
    <col min="2" max="2" width="3.375" style="29" customWidth="1"/>
    <col min="3" max="3" width="3.625" style="29" customWidth="1"/>
    <col min="4" max="4" width="35.375" style="29" customWidth="1"/>
    <col min="5" max="5" width="15.625" style="29" customWidth="1"/>
    <col min="6" max="6" width="12.75390625" style="31" customWidth="1"/>
    <col min="7" max="7" width="15.625" style="31" customWidth="1"/>
    <col min="8" max="11" width="8.25390625" style="29" customWidth="1"/>
    <col min="12" max="12" width="10.625" style="29" customWidth="1"/>
    <col min="13" max="13" width="10.75390625" style="29" customWidth="1"/>
    <col min="14" max="14" width="11.00390625" style="29" customWidth="1"/>
    <col min="15" max="15" width="8.75390625" style="29" customWidth="1"/>
    <col min="16" max="16" width="9.25390625" style="29" customWidth="1"/>
    <col min="17" max="17" width="18.25390625" style="29" customWidth="1"/>
    <col min="18" max="18" width="8.50390625" style="29" customWidth="1"/>
    <col min="19" max="251" width="9.00390625" style="29" customWidth="1"/>
    <col min="252" max="254" width="2.75390625" style="29" customWidth="1"/>
    <col min="255" max="255" width="26.25390625" style="29" customWidth="1"/>
    <col min="256" max="16384" width="9.375" style="29" customWidth="1"/>
  </cols>
  <sheetData>
    <row r="1" spans="1:7" ht="27.75" customHeight="1">
      <c r="A1" s="123" t="s">
        <v>158</v>
      </c>
      <c r="B1" s="123"/>
      <c r="C1" s="123"/>
      <c r="D1" s="123"/>
      <c r="E1" s="123"/>
      <c r="F1" s="123"/>
      <c r="G1" s="123"/>
    </row>
    <row r="2" spans="1:7" ht="33" customHeight="1">
      <c r="A2" s="124" t="s">
        <v>172</v>
      </c>
      <c r="B2" s="124"/>
      <c r="C2" s="124"/>
      <c r="D2" s="124"/>
      <c r="E2" s="124"/>
      <c r="F2" s="124"/>
      <c r="G2" s="124"/>
    </row>
    <row r="3" spans="1:7" s="14" customFormat="1" ht="27.75" customHeight="1">
      <c r="A3" s="122" t="s">
        <v>204</v>
      </c>
      <c r="B3" s="122"/>
      <c r="C3" s="122"/>
      <c r="D3" s="122"/>
      <c r="E3" s="122"/>
      <c r="F3" s="122"/>
      <c r="G3" s="36" t="s">
        <v>59</v>
      </c>
    </row>
    <row r="4" spans="1:7" s="32" customFormat="1" ht="18" customHeight="1">
      <c r="A4" s="126" t="s">
        <v>163</v>
      </c>
      <c r="B4" s="127"/>
      <c r="C4" s="128"/>
      <c r="D4" s="125" t="s">
        <v>70</v>
      </c>
      <c r="E4" s="125" t="s">
        <v>72</v>
      </c>
      <c r="F4" s="125"/>
      <c r="G4" s="125"/>
    </row>
    <row r="5" spans="1:7" s="32" customFormat="1" ht="18" customHeight="1">
      <c r="A5" s="129"/>
      <c r="B5" s="130"/>
      <c r="C5" s="131"/>
      <c r="D5" s="125"/>
      <c r="E5" s="60" t="s">
        <v>73</v>
      </c>
      <c r="F5" s="61" t="s">
        <v>74</v>
      </c>
      <c r="G5" s="61" t="s">
        <v>75</v>
      </c>
    </row>
    <row r="6" spans="1:7" ht="18" customHeight="1">
      <c r="A6" s="132"/>
      <c r="B6" s="133"/>
      <c r="C6" s="134"/>
      <c r="D6" s="60" t="s">
        <v>162</v>
      </c>
      <c r="E6" s="62">
        <v>1</v>
      </c>
      <c r="F6" s="63">
        <v>2</v>
      </c>
      <c r="G6" s="64">
        <v>3</v>
      </c>
    </row>
    <row r="7" spans="1:7" ht="18" customHeight="1">
      <c r="A7" s="60" t="s">
        <v>146</v>
      </c>
      <c r="B7" s="60" t="s">
        <v>147</v>
      </c>
      <c r="C7" s="60" t="s">
        <v>148</v>
      </c>
      <c r="D7" s="60" t="s">
        <v>71</v>
      </c>
      <c r="E7" s="76">
        <f>SUM(F7:G7)</f>
        <v>10685.88</v>
      </c>
      <c r="F7" s="77">
        <f>F8+F12+F20</f>
        <v>1402.55</v>
      </c>
      <c r="G7" s="77">
        <f>G8+G12+G20</f>
        <v>9283.33</v>
      </c>
    </row>
    <row r="8" spans="1:7" ht="18" customHeight="1">
      <c r="A8" s="110">
        <v>201</v>
      </c>
      <c r="B8" s="110"/>
      <c r="C8" s="110"/>
      <c r="D8" s="46" t="s">
        <v>188</v>
      </c>
      <c r="E8" s="45">
        <f aca="true" t="shared" si="0" ref="E8:E23">SUM(F8:K8)</f>
        <v>10327.369999999999</v>
      </c>
      <c r="F8" s="45">
        <f>F9</f>
        <v>1044.04</v>
      </c>
      <c r="G8" s="78">
        <f>G9</f>
        <v>9283.33</v>
      </c>
    </row>
    <row r="9" spans="1:7" ht="18" customHeight="1">
      <c r="A9" s="110">
        <v>20103</v>
      </c>
      <c r="B9" s="110"/>
      <c r="C9" s="110"/>
      <c r="D9" s="46" t="s">
        <v>189</v>
      </c>
      <c r="E9" s="45">
        <f t="shared" si="0"/>
        <v>10327.369999999999</v>
      </c>
      <c r="F9" s="45">
        <f>SUM(F10:F11)</f>
        <v>1044.04</v>
      </c>
      <c r="G9" s="78">
        <f>SUM(G10:G11)</f>
        <v>9283.33</v>
      </c>
    </row>
    <row r="10" spans="1:7" ht="18" customHeight="1">
      <c r="A10" s="110">
        <v>2010303</v>
      </c>
      <c r="B10" s="110"/>
      <c r="C10" s="110"/>
      <c r="D10" s="46" t="s">
        <v>190</v>
      </c>
      <c r="E10" s="45">
        <f t="shared" si="0"/>
        <v>9283.33</v>
      </c>
      <c r="F10" s="45"/>
      <c r="G10" s="78">
        <v>9283.33</v>
      </c>
    </row>
    <row r="11" spans="1:7" ht="18" customHeight="1">
      <c r="A11" s="111">
        <v>2010350</v>
      </c>
      <c r="B11" s="111"/>
      <c r="C11" s="111"/>
      <c r="D11" s="48" t="s">
        <v>191</v>
      </c>
      <c r="E11" s="45">
        <f t="shared" si="0"/>
        <v>1044.04</v>
      </c>
      <c r="F11" s="45">
        <v>1044.04</v>
      </c>
      <c r="G11" s="78"/>
    </row>
    <row r="12" spans="1:7" ht="18" customHeight="1">
      <c r="A12" s="111">
        <v>208</v>
      </c>
      <c r="B12" s="111"/>
      <c r="C12" s="111"/>
      <c r="D12" s="48" t="s">
        <v>192</v>
      </c>
      <c r="E12" s="45">
        <f t="shared" si="0"/>
        <v>256.86999999999995</v>
      </c>
      <c r="F12" s="45">
        <f>F13+F16</f>
        <v>256.86999999999995</v>
      </c>
      <c r="G12" s="78"/>
    </row>
    <row r="13" spans="1:7" ht="18" customHeight="1">
      <c r="A13" s="111">
        <v>20805</v>
      </c>
      <c r="B13" s="111"/>
      <c r="C13" s="111"/>
      <c r="D13" s="48" t="s">
        <v>193</v>
      </c>
      <c r="E13" s="45">
        <f t="shared" si="0"/>
        <v>244.65999999999997</v>
      </c>
      <c r="F13" s="45">
        <f>SUM(F14:F15)</f>
        <v>244.65999999999997</v>
      </c>
      <c r="G13" s="78"/>
    </row>
    <row r="14" spans="1:7" ht="18" customHeight="1">
      <c r="A14" s="111">
        <v>2080505</v>
      </c>
      <c r="B14" s="111"/>
      <c r="C14" s="111"/>
      <c r="D14" s="48" t="s">
        <v>196</v>
      </c>
      <c r="E14" s="45">
        <f t="shared" si="0"/>
        <v>111.21</v>
      </c>
      <c r="F14" s="45">
        <v>111.21</v>
      </c>
      <c r="G14" s="78"/>
    </row>
    <row r="15" spans="1:7" ht="18" customHeight="1">
      <c r="A15" s="111">
        <v>2080506</v>
      </c>
      <c r="B15" s="111"/>
      <c r="C15" s="111"/>
      <c r="D15" s="48" t="s">
        <v>195</v>
      </c>
      <c r="E15" s="45">
        <f t="shared" si="0"/>
        <v>133.45</v>
      </c>
      <c r="F15" s="45">
        <v>133.45</v>
      </c>
      <c r="G15" s="78"/>
    </row>
    <row r="16" spans="1:7" ht="18" customHeight="1">
      <c r="A16" s="111">
        <v>208027</v>
      </c>
      <c r="B16" s="111"/>
      <c r="C16" s="111"/>
      <c r="D16" s="48" t="s">
        <v>194</v>
      </c>
      <c r="E16" s="45">
        <f t="shared" si="0"/>
        <v>12.21</v>
      </c>
      <c r="F16" s="50">
        <f>SUM(F17:F19)</f>
        <v>12.21</v>
      </c>
      <c r="G16" s="78"/>
    </row>
    <row r="17" spans="1:7" ht="18" customHeight="1">
      <c r="A17" s="111">
        <v>20802701</v>
      </c>
      <c r="B17" s="111"/>
      <c r="C17" s="111"/>
      <c r="D17" s="48" t="s">
        <v>197</v>
      </c>
      <c r="E17" s="45">
        <f t="shared" si="0"/>
        <v>4.4</v>
      </c>
      <c r="F17" s="50">
        <v>4.4</v>
      </c>
      <c r="G17" s="78"/>
    </row>
    <row r="18" spans="1:7" ht="18" customHeight="1">
      <c r="A18" s="110">
        <v>20802702</v>
      </c>
      <c r="B18" s="110"/>
      <c r="C18" s="110"/>
      <c r="D18" s="46" t="s">
        <v>199</v>
      </c>
      <c r="E18" s="45">
        <f t="shared" si="0"/>
        <v>1.56</v>
      </c>
      <c r="F18" s="45">
        <v>1.56</v>
      </c>
      <c r="G18" s="78"/>
    </row>
    <row r="19" spans="1:7" ht="18" customHeight="1">
      <c r="A19" s="110">
        <v>20802703</v>
      </c>
      <c r="B19" s="110"/>
      <c r="C19" s="110"/>
      <c r="D19" s="46" t="s">
        <v>198</v>
      </c>
      <c r="E19" s="45">
        <f t="shared" si="0"/>
        <v>6.25</v>
      </c>
      <c r="F19" s="45">
        <v>6.25</v>
      </c>
      <c r="G19" s="78"/>
    </row>
    <row r="20" spans="1:7" ht="18" customHeight="1">
      <c r="A20" s="110">
        <v>210</v>
      </c>
      <c r="B20" s="110" t="s">
        <v>9</v>
      </c>
      <c r="C20" s="110" t="s">
        <v>9</v>
      </c>
      <c r="D20" s="46" t="s">
        <v>200</v>
      </c>
      <c r="E20" s="45">
        <f t="shared" si="0"/>
        <v>101.64</v>
      </c>
      <c r="F20" s="45">
        <f>F21</f>
        <v>101.64</v>
      </c>
      <c r="G20" s="78"/>
    </row>
    <row r="21" spans="1:7" ht="18" customHeight="1">
      <c r="A21" s="110">
        <v>21011</v>
      </c>
      <c r="B21" s="110" t="s">
        <v>9</v>
      </c>
      <c r="C21" s="110" t="s">
        <v>9</v>
      </c>
      <c r="D21" s="46" t="s">
        <v>201</v>
      </c>
      <c r="E21" s="45">
        <f t="shared" si="0"/>
        <v>101.64</v>
      </c>
      <c r="F21" s="45">
        <f>SUM(F22:F23)</f>
        <v>101.64</v>
      </c>
      <c r="G21" s="78"/>
    </row>
    <row r="22" spans="1:7" ht="18" customHeight="1">
      <c r="A22" s="110">
        <v>2101101</v>
      </c>
      <c r="B22" s="110" t="s">
        <v>9</v>
      </c>
      <c r="C22" s="110" t="s">
        <v>9</v>
      </c>
      <c r="D22" s="46" t="s">
        <v>202</v>
      </c>
      <c r="E22" s="45">
        <f t="shared" si="0"/>
        <v>30.28</v>
      </c>
      <c r="F22" s="45">
        <v>30.28</v>
      </c>
      <c r="G22" s="78"/>
    </row>
    <row r="23" spans="1:7" ht="18" customHeight="1">
      <c r="A23" s="110">
        <v>2101102</v>
      </c>
      <c r="B23" s="110" t="s">
        <v>9</v>
      </c>
      <c r="C23" s="110" t="s">
        <v>9</v>
      </c>
      <c r="D23" s="46" t="s">
        <v>203</v>
      </c>
      <c r="E23" s="45">
        <f t="shared" si="0"/>
        <v>71.36</v>
      </c>
      <c r="F23" s="45">
        <v>71.36</v>
      </c>
      <c r="G23" s="78"/>
    </row>
    <row r="24" ht="18" customHeight="1"/>
    <row r="25" ht="18" customHeight="1"/>
  </sheetData>
  <sheetProtection/>
  <mergeCells count="22">
    <mergeCell ref="A10:C10"/>
    <mergeCell ref="A11:C11"/>
    <mergeCell ref="A14:C14"/>
    <mergeCell ref="A16:C16"/>
    <mergeCell ref="A12:C12"/>
    <mergeCell ref="A2:G2"/>
    <mergeCell ref="D4:D5"/>
    <mergeCell ref="E4:G4"/>
    <mergeCell ref="A4:C6"/>
    <mergeCell ref="A3:F3"/>
    <mergeCell ref="A8:C8"/>
    <mergeCell ref="A9:C9"/>
    <mergeCell ref="A15:C15"/>
    <mergeCell ref="A17:C17"/>
    <mergeCell ref="A1:G1"/>
    <mergeCell ref="A23:C23"/>
    <mergeCell ref="A18:C18"/>
    <mergeCell ref="A19:C19"/>
    <mergeCell ref="A20:C20"/>
    <mergeCell ref="A21:C21"/>
    <mergeCell ref="A22:C22"/>
    <mergeCell ref="A13:C13"/>
  </mergeCells>
  <printOptions horizontalCentered="1"/>
  <pageMargins left="0.7086614173228347" right="0.25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22">
      <selection activeCell="O13" sqref="O13"/>
    </sheetView>
  </sheetViews>
  <sheetFormatPr defaultColWidth="9.00390625" defaultRowHeight="13.5"/>
  <cols>
    <col min="1" max="1" width="9.25390625" style="14" customWidth="1"/>
    <col min="2" max="2" width="17.75390625" style="14" customWidth="1"/>
    <col min="3" max="3" width="8.625" style="14" customWidth="1"/>
    <col min="4" max="4" width="9.625" style="14" customWidth="1"/>
    <col min="5" max="5" width="8.625" style="14" customWidth="1"/>
    <col min="6" max="6" width="11.00390625" style="14" customWidth="1"/>
    <col min="7" max="7" width="16.00390625" style="14" customWidth="1"/>
    <col min="8" max="10" width="8.625" style="14" customWidth="1"/>
    <col min="11" max="13" width="11.00390625" style="14" customWidth="1"/>
    <col min="14" max="255" width="9.00390625" style="14" customWidth="1"/>
    <col min="256" max="16384" width="2.75390625" style="14" customWidth="1"/>
  </cols>
  <sheetData>
    <row r="1" spans="1:10" ht="18.75" customHeight="1">
      <c r="A1" s="135" t="s">
        <v>160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3" ht="35.25" customHeight="1">
      <c r="A2" s="120" t="s">
        <v>173</v>
      </c>
      <c r="B2" s="120"/>
      <c r="C2" s="120"/>
      <c r="D2" s="120"/>
      <c r="E2" s="120"/>
      <c r="F2" s="120"/>
      <c r="G2" s="120"/>
      <c r="H2" s="120"/>
      <c r="I2" s="120"/>
      <c r="J2" s="120"/>
      <c r="K2" s="30"/>
      <c r="L2" s="30"/>
      <c r="M2" s="30"/>
    </row>
    <row r="4" spans="1:11" ht="22.5" customHeight="1">
      <c r="A4" s="137" t="s">
        <v>204</v>
      </c>
      <c r="B4" s="137"/>
      <c r="C4" s="137"/>
      <c r="D4" s="137"/>
      <c r="H4" s="138" t="s">
        <v>63</v>
      </c>
      <c r="I4" s="138"/>
      <c r="J4" s="138"/>
      <c r="K4" s="68"/>
    </row>
    <row r="5" spans="1:10" s="37" customFormat="1" ht="26.25" customHeight="1">
      <c r="A5" s="136" t="s">
        <v>66</v>
      </c>
      <c r="B5" s="136"/>
      <c r="C5" s="136" t="s">
        <v>67</v>
      </c>
      <c r="D5" s="136"/>
      <c r="E5" s="136"/>
      <c r="F5" s="136" t="s">
        <v>66</v>
      </c>
      <c r="G5" s="136"/>
      <c r="H5" s="136" t="s">
        <v>67</v>
      </c>
      <c r="I5" s="136"/>
      <c r="J5" s="136"/>
    </row>
    <row r="6" spans="1:10" s="37" customFormat="1" ht="39.75" customHeight="1">
      <c r="A6" s="38" t="s">
        <v>83</v>
      </c>
      <c r="B6" s="38" t="s">
        <v>17</v>
      </c>
      <c r="C6" s="38" t="s">
        <v>30</v>
      </c>
      <c r="D6" s="38" t="s">
        <v>68</v>
      </c>
      <c r="E6" s="38" t="s">
        <v>69</v>
      </c>
      <c r="F6" s="38" t="s">
        <v>83</v>
      </c>
      <c r="G6" s="38" t="s">
        <v>17</v>
      </c>
      <c r="H6" s="38" t="s">
        <v>30</v>
      </c>
      <c r="I6" s="38" t="s">
        <v>68</v>
      </c>
      <c r="J6" s="38" t="s">
        <v>69</v>
      </c>
    </row>
    <row r="7" spans="1:10" s="58" customFormat="1" ht="29.25" customHeight="1">
      <c r="A7" s="39">
        <v>301</v>
      </c>
      <c r="B7" s="39" t="s">
        <v>84</v>
      </c>
      <c r="C7" s="79">
        <f>SUM(D7:E7)</f>
        <v>988.3900000000001</v>
      </c>
      <c r="D7" s="79">
        <f>SUM(D8:D17)</f>
        <v>988.3900000000001</v>
      </c>
      <c r="E7" s="79"/>
      <c r="F7" s="80">
        <v>303</v>
      </c>
      <c r="G7" s="80" t="s">
        <v>85</v>
      </c>
      <c r="H7" s="80">
        <f>SUM(I7:J7)</f>
        <v>0</v>
      </c>
      <c r="I7" s="80">
        <v>0</v>
      </c>
      <c r="J7" s="80"/>
    </row>
    <row r="8" spans="1:10" s="58" customFormat="1" ht="28.5" customHeight="1">
      <c r="A8" s="40" t="s">
        <v>86</v>
      </c>
      <c r="B8" s="40" t="s">
        <v>87</v>
      </c>
      <c r="C8" s="79">
        <f aca="true" t="shared" si="0" ref="C8:C17">SUM(D8:E8)</f>
        <v>247.41</v>
      </c>
      <c r="D8" s="79">
        <v>247.41</v>
      </c>
      <c r="E8" s="79"/>
      <c r="F8" s="79" t="s">
        <v>88</v>
      </c>
      <c r="G8" s="79" t="s">
        <v>89</v>
      </c>
      <c r="H8" s="80">
        <f aca="true" t="shared" si="1" ref="H8:H18">SUM(I8:J8)</f>
        <v>0</v>
      </c>
      <c r="I8" s="80">
        <v>0</v>
      </c>
      <c r="J8" s="80"/>
    </row>
    <row r="9" spans="1:10" s="58" customFormat="1" ht="27.75" customHeight="1">
      <c r="A9" s="40" t="s">
        <v>90</v>
      </c>
      <c r="B9" s="40" t="s">
        <v>91</v>
      </c>
      <c r="C9" s="79">
        <f t="shared" si="0"/>
        <v>382.4</v>
      </c>
      <c r="D9" s="79">
        <v>382.4</v>
      </c>
      <c r="E9" s="79"/>
      <c r="F9" s="79" t="s">
        <v>92</v>
      </c>
      <c r="G9" s="79" t="s">
        <v>93</v>
      </c>
      <c r="H9" s="80">
        <f t="shared" si="1"/>
        <v>0</v>
      </c>
      <c r="I9" s="80">
        <v>0</v>
      </c>
      <c r="J9" s="80"/>
    </row>
    <row r="10" spans="1:10" s="58" customFormat="1" ht="21.75" customHeight="1">
      <c r="A10" s="40" t="s">
        <v>94</v>
      </c>
      <c r="B10" s="40" t="s">
        <v>95</v>
      </c>
      <c r="C10" s="79">
        <f t="shared" si="0"/>
        <v>0</v>
      </c>
      <c r="D10" s="79"/>
      <c r="E10" s="79"/>
      <c r="F10" s="79" t="s">
        <v>96</v>
      </c>
      <c r="G10" s="79" t="s">
        <v>97</v>
      </c>
      <c r="H10" s="80">
        <f t="shared" si="1"/>
        <v>0</v>
      </c>
      <c r="I10" s="80">
        <v>0</v>
      </c>
      <c r="J10" s="80"/>
    </row>
    <row r="11" spans="1:10" s="58" customFormat="1" ht="21.75" customHeight="1">
      <c r="A11" s="40" t="s">
        <v>178</v>
      </c>
      <c r="B11" s="40" t="s">
        <v>179</v>
      </c>
      <c r="C11" s="79">
        <f t="shared" si="0"/>
        <v>0</v>
      </c>
      <c r="D11" s="79"/>
      <c r="E11" s="79"/>
      <c r="F11" s="79" t="s">
        <v>98</v>
      </c>
      <c r="G11" s="79" t="s">
        <v>99</v>
      </c>
      <c r="H11" s="80">
        <f t="shared" si="1"/>
        <v>0</v>
      </c>
      <c r="I11" s="80">
        <v>0</v>
      </c>
      <c r="J11" s="80"/>
    </row>
    <row r="12" spans="1:10" s="58" customFormat="1" ht="21.75" customHeight="1">
      <c r="A12" s="40" t="s">
        <v>100</v>
      </c>
      <c r="B12" s="40" t="s">
        <v>101</v>
      </c>
      <c r="C12" s="79">
        <f t="shared" si="0"/>
        <v>0</v>
      </c>
      <c r="D12" s="79"/>
      <c r="E12" s="79"/>
      <c r="F12" s="79" t="s">
        <v>102</v>
      </c>
      <c r="G12" s="79" t="s">
        <v>103</v>
      </c>
      <c r="H12" s="80">
        <f t="shared" si="1"/>
        <v>0</v>
      </c>
      <c r="I12" s="80">
        <v>0</v>
      </c>
      <c r="J12" s="80"/>
    </row>
    <row r="13" spans="1:10" s="58" customFormat="1" ht="33" customHeight="1">
      <c r="A13" s="40" t="s">
        <v>104</v>
      </c>
      <c r="B13" s="40" t="s">
        <v>105</v>
      </c>
      <c r="C13" s="79">
        <f t="shared" si="0"/>
        <v>111.21</v>
      </c>
      <c r="D13" s="79">
        <v>111.21</v>
      </c>
      <c r="E13" s="79"/>
      <c r="F13" s="79" t="s">
        <v>106</v>
      </c>
      <c r="G13" s="79" t="s">
        <v>107</v>
      </c>
      <c r="H13" s="80">
        <f t="shared" si="1"/>
        <v>0</v>
      </c>
      <c r="I13" s="80">
        <v>0</v>
      </c>
      <c r="J13" s="80"/>
    </row>
    <row r="14" spans="1:10" s="58" customFormat="1" ht="21.75" customHeight="1">
      <c r="A14" s="40" t="s">
        <v>108</v>
      </c>
      <c r="B14" s="40" t="s">
        <v>109</v>
      </c>
      <c r="C14" s="79">
        <f t="shared" si="0"/>
        <v>133.45</v>
      </c>
      <c r="D14" s="79">
        <v>133.45</v>
      </c>
      <c r="E14" s="79"/>
      <c r="F14" s="79" t="s">
        <v>110</v>
      </c>
      <c r="G14" s="79" t="s">
        <v>111</v>
      </c>
      <c r="H14" s="80">
        <f t="shared" si="1"/>
        <v>0</v>
      </c>
      <c r="I14" s="80">
        <v>0</v>
      </c>
      <c r="J14" s="80"/>
    </row>
    <row r="15" spans="1:10" s="58" customFormat="1" ht="30" customHeight="1">
      <c r="A15" s="40" t="s">
        <v>180</v>
      </c>
      <c r="B15" s="40" t="s">
        <v>181</v>
      </c>
      <c r="C15" s="79">
        <f t="shared" si="0"/>
        <v>101.64</v>
      </c>
      <c r="D15" s="79">
        <v>101.64</v>
      </c>
      <c r="E15" s="79"/>
      <c r="F15" s="79" t="s">
        <v>114</v>
      </c>
      <c r="G15" s="79" t="s">
        <v>115</v>
      </c>
      <c r="H15" s="80">
        <f t="shared" si="1"/>
        <v>0</v>
      </c>
      <c r="I15" s="80">
        <v>0</v>
      </c>
      <c r="J15" s="80"/>
    </row>
    <row r="16" spans="1:10" s="58" customFormat="1" ht="30" customHeight="1">
      <c r="A16" s="40" t="s">
        <v>182</v>
      </c>
      <c r="B16" s="40" t="s">
        <v>183</v>
      </c>
      <c r="C16" s="79">
        <f t="shared" si="0"/>
        <v>12.21</v>
      </c>
      <c r="D16" s="79">
        <v>12.21</v>
      </c>
      <c r="E16" s="79"/>
      <c r="F16" s="79" t="s">
        <v>118</v>
      </c>
      <c r="G16" s="79" t="s">
        <v>119</v>
      </c>
      <c r="H16" s="80">
        <f t="shared" si="1"/>
        <v>0</v>
      </c>
      <c r="I16" s="80">
        <v>0</v>
      </c>
      <c r="J16" s="80"/>
    </row>
    <row r="17" spans="1:10" s="58" customFormat="1" ht="21.75" customHeight="1">
      <c r="A17" s="40" t="s">
        <v>112</v>
      </c>
      <c r="B17" s="40" t="s">
        <v>113</v>
      </c>
      <c r="C17" s="79">
        <f t="shared" si="0"/>
        <v>0.07</v>
      </c>
      <c r="D17" s="79">
        <v>0.07</v>
      </c>
      <c r="E17" s="79"/>
      <c r="F17" s="79" t="s">
        <v>184</v>
      </c>
      <c r="G17" s="79" t="s">
        <v>185</v>
      </c>
      <c r="H17" s="80">
        <f t="shared" si="1"/>
        <v>0</v>
      </c>
      <c r="I17" s="80">
        <v>0</v>
      </c>
      <c r="J17" s="80"/>
    </row>
    <row r="18" spans="1:10" s="58" customFormat="1" ht="30" customHeight="1">
      <c r="A18" s="39" t="s">
        <v>116</v>
      </c>
      <c r="B18" s="39" t="s">
        <v>117</v>
      </c>
      <c r="C18" s="79">
        <f>SUM(D18:E18)</f>
        <v>414.16</v>
      </c>
      <c r="D18" s="79">
        <f>SUM(D19:D41)</f>
        <v>414.16</v>
      </c>
      <c r="E18" s="79"/>
      <c r="F18" s="79" t="s">
        <v>126</v>
      </c>
      <c r="G18" s="79" t="s">
        <v>186</v>
      </c>
      <c r="H18" s="80">
        <f t="shared" si="1"/>
        <v>0</v>
      </c>
      <c r="I18" s="80">
        <v>0</v>
      </c>
      <c r="J18" s="80"/>
    </row>
    <row r="19" spans="1:10" s="58" customFormat="1" ht="21.75" customHeight="1">
      <c r="A19" s="40" t="s">
        <v>161</v>
      </c>
      <c r="B19" s="40" t="s">
        <v>120</v>
      </c>
      <c r="C19" s="79">
        <f aca="true" t="shared" si="2" ref="C19:C41">SUM(D19:E19)</f>
        <v>49.66</v>
      </c>
      <c r="D19" s="79">
        <v>49.66</v>
      </c>
      <c r="E19" s="79"/>
      <c r="F19" s="79"/>
      <c r="G19" s="79"/>
      <c r="H19" s="80"/>
      <c r="I19" s="80"/>
      <c r="J19" s="80"/>
    </row>
    <row r="20" spans="1:10" s="58" customFormat="1" ht="21.75" customHeight="1">
      <c r="A20" s="40" t="s">
        <v>121</v>
      </c>
      <c r="B20" s="40" t="s">
        <v>122</v>
      </c>
      <c r="C20" s="79">
        <f t="shared" si="2"/>
        <v>0</v>
      </c>
      <c r="D20" s="79"/>
      <c r="E20" s="79"/>
      <c r="F20" s="79"/>
      <c r="G20" s="79"/>
      <c r="H20" s="80"/>
      <c r="I20" s="80"/>
      <c r="J20" s="80"/>
    </row>
    <row r="21" spans="1:10" s="58" customFormat="1" ht="33" customHeight="1">
      <c r="A21" s="41">
        <v>30205</v>
      </c>
      <c r="B21" s="41" t="s">
        <v>123</v>
      </c>
      <c r="C21" s="79">
        <f t="shared" si="2"/>
        <v>0</v>
      </c>
      <c r="D21" s="79"/>
      <c r="E21" s="79"/>
      <c r="F21" s="79"/>
      <c r="G21" s="79"/>
      <c r="H21" s="80"/>
      <c r="I21" s="80"/>
      <c r="J21" s="80"/>
    </row>
    <row r="22" spans="1:10" s="58" customFormat="1" ht="21.75" customHeight="1">
      <c r="A22" s="41">
        <v>30206</v>
      </c>
      <c r="B22" s="41" t="s">
        <v>124</v>
      </c>
      <c r="C22" s="79">
        <f t="shared" si="2"/>
        <v>0</v>
      </c>
      <c r="D22" s="79"/>
      <c r="E22" s="79"/>
      <c r="F22" s="79"/>
      <c r="G22" s="79"/>
      <c r="H22" s="80"/>
      <c r="I22" s="80"/>
      <c r="J22" s="80"/>
    </row>
    <row r="23" spans="1:10" s="58" customFormat="1" ht="27.75" customHeight="1">
      <c r="A23" s="41">
        <v>30207</v>
      </c>
      <c r="B23" s="41" t="s">
        <v>125</v>
      </c>
      <c r="C23" s="79">
        <f t="shared" si="2"/>
        <v>0</v>
      </c>
      <c r="D23" s="79"/>
      <c r="E23" s="79"/>
      <c r="F23" s="79"/>
      <c r="G23" s="79"/>
      <c r="H23" s="80"/>
      <c r="I23" s="80"/>
      <c r="J23" s="80"/>
    </row>
    <row r="24" spans="1:10" s="58" customFormat="1" ht="22.5" customHeight="1">
      <c r="A24" s="41">
        <v>30208</v>
      </c>
      <c r="B24" s="41" t="s">
        <v>127</v>
      </c>
      <c r="C24" s="79">
        <f t="shared" si="2"/>
        <v>0</v>
      </c>
      <c r="D24" s="79"/>
      <c r="E24" s="79"/>
      <c r="F24" s="79"/>
      <c r="G24" s="79"/>
      <c r="H24" s="80"/>
      <c r="I24" s="80"/>
      <c r="J24" s="80"/>
    </row>
    <row r="25" spans="1:10" s="58" customFormat="1" ht="21.75" customHeight="1">
      <c r="A25" s="41">
        <v>30209</v>
      </c>
      <c r="B25" s="41" t="s">
        <v>128</v>
      </c>
      <c r="C25" s="79">
        <f t="shared" si="2"/>
        <v>0</v>
      </c>
      <c r="D25" s="79"/>
      <c r="E25" s="79"/>
      <c r="F25" s="80"/>
      <c r="G25" s="80"/>
      <c r="H25" s="80"/>
      <c r="I25" s="80"/>
      <c r="J25" s="80"/>
    </row>
    <row r="26" spans="1:10" s="58" customFormat="1" ht="21.75" customHeight="1">
      <c r="A26" s="41">
        <v>30211</v>
      </c>
      <c r="B26" s="41" t="s">
        <v>129</v>
      </c>
      <c r="C26" s="79">
        <f t="shared" si="2"/>
        <v>4.4</v>
      </c>
      <c r="D26" s="79">
        <v>4.4</v>
      </c>
      <c r="E26" s="79"/>
      <c r="F26" s="80"/>
      <c r="G26" s="80"/>
      <c r="H26" s="80"/>
      <c r="I26" s="80"/>
      <c r="J26" s="80"/>
    </row>
    <row r="27" spans="1:10" s="58" customFormat="1" ht="21.75" customHeight="1">
      <c r="A27" s="41">
        <v>30212</v>
      </c>
      <c r="B27" s="41" t="s">
        <v>130</v>
      </c>
      <c r="C27" s="79">
        <f t="shared" si="2"/>
        <v>0</v>
      </c>
      <c r="D27" s="79"/>
      <c r="E27" s="79"/>
      <c r="F27" s="80"/>
      <c r="G27" s="80"/>
      <c r="H27" s="80"/>
      <c r="I27" s="80"/>
      <c r="J27" s="80"/>
    </row>
    <row r="28" spans="1:10" s="58" customFormat="1" ht="21.75" customHeight="1">
      <c r="A28" s="41">
        <v>30213</v>
      </c>
      <c r="B28" s="41" t="s">
        <v>131</v>
      </c>
      <c r="C28" s="79">
        <f t="shared" si="2"/>
        <v>0</v>
      </c>
      <c r="D28" s="79"/>
      <c r="E28" s="79"/>
      <c r="F28" s="80"/>
      <c r="G28" s="80"/>
      <c r="H28" s="80"/>
      <c r="I28" s="80"/>
      <c r="J28" s="80"/>
    </row>
    <row r="29" spans="1:10" s="58" customFormat="1" ht="21.75" customHeight="1">
      <c r="A29" s="41">
        <v>30214</v>
      </c>
      <c r="B29" s="41" t="s">
        <v>132</v>
      </c>
      <c r="C29" s="79">
        <f t="shared" si="2"/>
        <v>0</v>
      </c>
      <c r="D29" s="79"/>
      <c r="E29" s="79"/>
      <c r="F29" s="80"/>
      <c r="G29" s="80"/>
      <c r="H29" s="80"/>
      <c r="I29" s="80"/>
      <c r="J29" s="80"/>
    </row>
    <row r="30" spans="1:10" s="58" customFormat="1" ht="21.75" customHeight="1">
      <c r="A30" s="41">
        <v>30215</v>
      </c>
      <c r="B30" s="41" t="s">
        <v>133</v>
      </c>
      <c r="C30" s="79">
        <f t="shared" si="2"/>
        <v>0.7</v>
      </c>
      <c r="D30" s="79">
        <v>0.7</v>
      </c>
      <c r="E30" s="79"/>
      <c r="F30" s="81"/>
      <c r="G30" s="81"/>
      <c r="H30" s="81"/>
      <c r="I30" s="81"/>
      <c r="J30" s="81"/>
    </row>
    <row r="31" spans="1:10" s="58" customFormat="1" ht="21.75" customHeight="1">
      <c r="A31" s="41">
        <v>30216</v>
      </c>
      <c r="B31" s="41" t="s">
        <v>134</v>
      </c>
      <c r="C31" s="79">
        <f t="shared" si="2"/>
        <v>2.65</v>
      </c>
      <c r="D31" s="79">
        <v>2.65</v>
      </c>
      <c r="E31" s="79"/>
      <c r="F31" s="81"/>
      <c r="G31" s="81"/>
      <c r="H31" s="81"/>
      <c r="I31" s="81"/>
      <c r="J31" s="81"/>
    </row>
    <row r="32" spans="1:10" s="58" customFormat="1" ht="21.75" customHeight="1">
      <c r="A32" s="41">
        <v>30217</v>
      </c>
      <c r="B32" s="41" t="s">
        <v>135</v>
      </c>
      <c r="C32" s="79">
        <f t="shared" si="2"/>
        <v>3.92</v>
      </c>
      <c r="D32" s="79">
        <v>3.92</v>
      </c>
      <c r="E32" s="79"/>
      <c r="F32" s="81"/>
      <c r="G32" s="81"/>
      <c r="H32" s="81"/>
      <c r="I32" s="81"/>
      <c r="J32" s="81"/>
    </row>
    <row r="33" spans="1:10" s="58" customFormat="1" ht="21.75" customHeight="1">
      <c r="A33" s="41">
        <v>30218</v>
      </c>
      <c r="B33" s="41" t="s">
        <v>136</v>
      </c>
      <c r="C33" s="79">
        <f t="shared" si="2"/>
        <v>0</v>
      </c>
      <c r="D33" s="79"/>
      <c r="E33" s="79"/>
      <c r="F33" s="81"/>
      <c r="G33" s="81"/>
      <c r="H33" s="81"/>
      <c r="I33" s="81"/>
      <c r="J33" s="81"/>
    </row>
    <row r="34" spans="1:10" s="58" customFormat="1" ht="21.75" customHeight="1">
      <c r="A34" s="41">
        <v>30225</v>
      </c>
      <c r="B34" s="41" t="s">
        <v>137</v>
      </c>
      <c r="C34" s="79">
        <f t="shared" si="2"/>
        <v>0</v>
      </c>
      <c r="D34" s="79"/>
      <c r="E34" s="79"/>
      <c r="F34" s="81"/>
      <c r="G34" s="81"/>
      <c r="H34" s="81"/>
      <c r="I34" s="81"/>
      <c r="J34" s="81"/>
    </row>
    <row r="35" spans="1:10" s="58" customFormat="1" ht="21.75" customHeight="1">
      <c r="A35" s="41">
        <v>30226</v>
      </c>
      <c r="B35" s="41" t="s">
        <v>138</v>
      </c>
      <c r="C35" s="79">
        <f t="shared" si="2"/>
        <v>0</v>
      </c>
      <c r="D35" s="79"/>
      <c r="E35" s="79"/>
      <c r="F35" s="81"/>
      <c r="G35" s="81"/>
      <c r="H35" s="81"/>
      <c r="I35" s="81"/>
      <c r="J35" s="81"/>
    </row>
    <row r="36" spans="1:10" s="58" customFormat="1" ht="21.75" customHeight="1">
      <c r="A36" s="41">
        <v>30227</v>
      </c>
      <c r="B36" s="41" t="s">
        <v>139</v>
      </c>
      <c r="C36" s="79">
        <f t="shared" si="2"/>
        <v>0</v>
      </c>
      <c r="D36" s="79"/>
      <c r="E36" s="79"/>
      <c r="F36" s="81"/>
      <c r="G36" s="81"/>
      <c r="H36" s="81"/>
      <c r="I36" s="81"/>
      <c r="J36" s="81"/>
    </row>
    <row r="37" spans="1:10" s="58" customFormat="1" ht="21.75" customHeight="1">
      <c r="A37" s="41">
        <v>30228</v>
      </c>
      <c r="B37" s="41" t="s">
        <v>140</v>
      </c>
      <c r="C37" s="79">
        <f t="shared" si="2"/>
        <v>8.5</v>
      </c>
      <c r="D37" s="79">
        <v>8.5</v>
      </c>
      <c r="E37" s="79"/>
      <c r="F37" s="81"/>
      <c r="G37" s="81"/>
      <c r="H37" s="81"/>
      <c r="I37" s="81"/>
      <c r="J37" s="81"/>
    </row>
    <row r="38" spans="1:10" s="58" customFormat="1" ht="21.75" customHeight="1">
      <c r="A38" s="41">
        <v>30229</v>
      </c>
      <c r="B38" s="41" t="s">
        <v>141</v>
      </c>
      <c r="C38" s="79">
        <f t="shared" si="2"/>
        <v>14.25</v>
      </c>
      <c r="D38" s="79">
        <v>14.25</v>
      </c>
      <c r="E38" s="79"/>
      <c r="F38" s="81"/>
      <c r="G38" s="81"/>
      <c r="H38" s="81"/>
      <c r="I38" s="81"/>
      <c r="J38" s="81"/>
    </row>
    <row r="39" spans="1:10" s="58" customFormat="1" ht="29.25" customHeight="1">
      <c r="A39" s="41">
        <v>30231</v>
      </c>
      <c r="B39" s="41" t="s">
        <v>142</v>
      </c>
      <c r="C39" s="79">
        <f t="shared" si="2"/>
        <v>316.35</v>
      </c>
      <c r="D39" s="79">
        <v>316.35</v>
      </c>
      <c r="E39" s="79"/>
      <c r="F39" s="81"/>
      <c r="G39" s="81"/>
      <c r="H39" s="81"/>
      <c r="I39" s="81"/>
      <c r="J39" s="81"/>
    </row>
    <row r="40" spans="1:10" s="58" customFormat="1" ht="21.75" customHeight="1">
      <c r="A40" s="41">
        <v>30239</v>
      </c>
      <c r="B40" s="41" t="s">
        <v>143</v>
      </c>
      <c r="C40" s="79">
        <f t="shared" si="2"/>
        <v>13.73</v>
      </c>
      <c r="D40" s="79">
        <v>13.73</v>
      </c>
      <c r="E40" s="79"/>
      <c r="F40" s="81"/>
      <c r="G40" s="81"/>
      <c r="H40" s="81"/>
      <c r="I40" s="81"/>
      <c r="J40" s="81"/>
    </row>
    <row r="41" spans="1:10" s="58" customFormat="1" ht="27" customHeight="1">
      <c r="A41" s="41">
        <v>30299</v>
      </c>
      <c r="B41" s="41" t="s">
        <v>144</v>
      </c>
      <c r="C41" s="79">
        <f t="shared" si="2"/>
        <v>0</v>
      </c>
      <c r="D41" s="79"/>
      <c r="E41" s="79"/>
      <c r="F41" s="81"/>
      <c r="G41" s="82" t="s">
        <v>145</v>
      </c>
      <c r="H41" s="81">
        <f>SUM(I41:J41)</f>
        <v>1402.5500000000002</v>
      </c>
      <c r="I41" s="81">
        <f>I7+D18+D7</f>
        <v>1402.5500000000002</v>
      </c>
      <c r="J41" s="81"/>
    </row>
  </sheetData>
  <sheetProtection/>
  <mergeCells count="8">
    <mergeCell ref="A1:J1"/>
    <mergeCell ref="C5:E5"/>
    <mergeCell ref="F5:G5"/>
    <mergeCell ref="H5:J5"/>
    <mergeCell ref="A2:J2"/>
    <mergeCell ref="A4:D4"/>
    <mergeCell ref="A5:B5"/>
    <mergeCell ref="H4:J4"/>
  </mergeCells>
  <printOptions horizontalCentered="1"/>
  <pageMargins left="0.7086614173228347" right="0.26" top="0.33" bottom="0.32" header="0.31496062992125984" footer="0.31496062992125984"/>
  <pageSetup fitToWidth="0" fitToHeight="1"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1" sqref="A11:C11"/>
    </sheetView>
  </sheetViews>
  <sheetFormatPr defaultColWidth="9.00390625" defaultRowHeight="13.5"/>
  <cols>
    <col min="1" max="1" width="37.50390625" style="8" customWidth="1"/>
    <col min="2" max="2" width="24.875" style="8" customWidth="1"/>
    <col min="3" max="3" width="20.875" style="8" customWidth="1"/>
    <col min="4" max="16384" width="9.00390625" style="8" customWidth="1"/>
  </cols>
  <sheetData>
    <row r="1" spans="1:3" ht="35.25" customHeight="1">
      <c r="A1" s="142" t="s">
        <v>159</v>
      </c>
      <c r="B1" s="142"/>
      <c r="C1" s="142"/>
    </row>
    <row r="2" spans="1:3" ht="37.5" customHeight="1">
      <c r="A2" s="139" t="s">
        <v>174</v>
      </c>
      <c r="B2" s="139"/>
      <c r="C2" s="139"/>
    </row>
    <row r="3" spans="1:3" s="24" customFormat="1" ht="19.5" customHeight="1">
      <c r="A3" s="143" t="s">
        <v>206</v>
      </c>
      <c r="B3" s="143"/>
      <c r="C3" s="23" t="s">
        <v>0</v>
      </c>
    </row>
    <row r="4" spans="1:3" ht="49.5" customHeight="1">
      <c r="A4" s="20" t="s">
        <v>8</v>
      </c>
      <c r="B4" s="67" t="s">
        <v>175</v>
      </c>
      <c r="C4" s="67" t="s">
        <v>176</v>
      </c>
    </row>
    <row r="5" spans="1:3" ht="30" customHeight="1">
      <c r="A5" s="20" t="s">
        <v>30</v>
      </c>
      <c r="B5" s="83">
        <f>SUM(B6:B8)</f>
        <v>320.27000000000004</v>
      </c>
      <c r="C5" s="83">
        <f>SUM(C6:C8)</f>
        <v>437.37</v>
      </c>
    </row>
    <row r="6" spans="1:7" ht="30" customHeight="1">
      <c r="A6" s="21" t="s">
        <v>55</v>
      </c>
      <c r="B6" s="83">
        <v>0</v>
      </c>
      <c r="C6" s="83">
        <v>0</v>
      </c>
      <c r="G6" s="22"/>
    </row>
    <row r="7" spans="1:3" ht="30" customHeight="1">
      <c r="A7" s="21" t="s">
        <v>56</v>
      </c>
      <c r="B7" s="83">
        <v>3.92</v>
      </c>
      <c r="C7" s="83">
        <v>3.93</v>
      </c>
    </row>
    <row r="8" spans="1:3" ht="30" customHeight="1">
      <c r="A8" s="21" t="s">
        <v>57</v>
      </c>
      <c r="B8" s="83">
        <v>316.35</v>
      </c>
      <c r="C8" s="83">
        <v>433.44</v>
      </c>
    </row>
    <row r="9" spans="1:3" ht="30" customHeight="1">
      <c r="A9" s="69" t="s">
        <v>58</v>
      </c>
      <c r="B9" s="69">
        <v>316.35</v>
      </c>
      <c r="C9" s="83">
        <v>433.44</v>
      </c>
    </row>
    <row r="10" spans="1:3" ht="30" customHeight="1">
      <c r="A10" s="70" t="s">
        <v>64</v>
      </c>
      <c r="B10" s="84">
        <v>0</v>
      </c>
      <c r="C10" s="83">
        <v>0</v>
      </c>
    </row>
    <row r="11" spans="1:3" ht="107.25" customHeight="1">
      <c r="A11" s="140" t="s">
        <v>65</v>
      </c>
      <c r="B11" s="140"/>
      <c r="C11" s="141"/>
    </row>
  </sheetData>
  <sheetProtection/>
  <mergeCells count="4">
    <mergeCell ref="A2:C2"/>
    <mergeCell ref="A11:C11"/>
    <mergeCell ref="A1:C1"/>
    <mergeCell ref="A3:B3"/>
  </mergeCells>
  <printOptions/>
  <pageMargins left="0.7086614173228347" right="0.7086614173228347" top="0.3937007874015748" bottom="0.35433070866141736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J26" sqref="J26"/>
    </sheetView>
  </sheetViews>
  <sheetFormatPr defaultColWidth="9.00390625" defaultRowHeight="13.5"/>
  <cols>
    <col min="1" max="2" width="3.75390625" style="29" customWidth="1"/>
    <col min="3" max="3" width="4.375" style="29" customWidth="1"/>
    <col min="4" max="4" width="28.00390625" style="29" customWidth="1"/>
    <col min="5" max="5" width="32.50390625" style="29" customWidth="1"/>
    <col min="6" max="16384" width="9.00390625" style="29" customWidth="1"/>
  </cols>
  <sheetData>
    <row r="1" spans="1:5" ht="25.5" customHeight="1">
      <c r="A1" s="147" t="s">
        <v>167</v>
      </c>
      <c r="B1" s="147"/>
      <c r="C1" s="147"/>
      <c r="D1" s="147"/>
      <c r="E1" s="147"/>
    </row>
    <row r="2" spans="1:5" ht="32.25" customHeight="1">
      <c r="A2" s="124" t="s">
        <v>177</v>
      </c>
      <c r="B2" s="124"/>
      <c r="C2" s="124"/>
      <c r="D2" s="124"/>
      <c r="E2" s="124"/>
    </row>
    <row r="3" spans="1:5" s="25" customFormat="1" ht="32.25" customHeight="1">
      <c r="A3" s="148" t="s">
        <v>204</v>
      </c>
      <c r="B3" s="148"/>
      <c r="C3" s="148"/>
      <c r="D3" s="148"/>
      <c r="E3" s="66" t="s">
        <v>166</v>
      </c>
    </row>
    <row r="4" spans="1:5" s="42" customFormat="1" ht="36" customHeight="1">
      <c r="A4" s="151" t="s">
        <v>163</v>
      </c>
      <c r="B4" s="152"/>
      <c r="C4" s="153"/>
      <c r="D4" s="149" t="s">
        <v>164</v>
      </c>
      <c r="E4" s="149" t="s">
        <v>165</v>
      </c>
    </row>
    <row r="5" spans="1:5" s="35" customFormat="1" ht="18" customHeight="1">
      <c r="A5" s="60" t="s">
        <v>146</v>
      </c>
      <c r="B5" s="60" t="s">
        <v>147</v>
      </c>
      <c r="C5" s="60" t="s">
        <v>148</v>
      </c>
      <c r="D5" s="150"/>
      <c r="E5" s="150"/>
    </row>
    <row r="6" spans="1:5" s="35" customFormat="1" ht="18" customHeight="1">
      <c r="A6" s="144"/>
      <c r="B6" s="145"/>
      <c r="C6" s="146"/>
      <c r="D6" s="65"/>
      <c r="E6" s="85">
        <v>0</v>
      </c>
    </row>
    <row r="7" spans="1:5" s="35" customFormat="1" ht="18" customHeight="1">
      <c r="A7" s="144"/>
      <c r="B7" s="145"/>
      <c r="C7" s="146"/>
      <c r="D7" s="33"/>
      <c r="E7" s="34"/>
    </row>
    <row r="8" spans="1:5" s="35" customFormat="1" ht="18" customHeight="1">
      <c r="A8" s="144"/>
      <c r="B8" s="145"/>
      <c r="C8" s="146"/>
      <c r="D8" s="33"/>
      <c r="E8" s="34"/>
    </row>
    <row r="9" spans="1:5" s="35" customFormat="1" ht="18" customHeight="1">
      <c r="A9" s="144"/>
      <c r="B9" s="145"/>
      <c r="C9" s="146"/>
      <c r="D9" s="33"/>
      <c r="E9" s="34"/>
    </row>
    <row r="10" spans="1:5" s="35" customFormat="1" ht="18" customHeight="1">
      <c r="A10" s="144"/>
      <c r="B10" s="145"/>
      <c r="C10" s="146"/>
      <c r="D10" s="33"/>
      <c r="E10" s="34"/>
    </row>
    <row r="11" spans="1:5" s="35" customFormat="1" ht="18" customHeight="1">
      <c r="A11" s="144"/>
      <c r="B11" s="145"/>
      <c r="C11" s="146"/>
      <c r="D11" s="33" t="s">
        <v>9</v>
      </c>
      <c r="E11" s="34"/>
    </row>
    <row r="12" spans="1:5" s="35" customFormat="1" ht="18" customHeight="1">
      <c r="A12" s="144"/>
      <c r="B12" s="145"/>
      <c r="C12" s="146"/>
      <c r="D12" s="33" t="s">
        <v>9</v>
      </c>
      <c r="E12" s="34"/>
    </row>
    <row r="13" spans="1:5" s="35" customFormat="1" ht="18" customHeight="1">
      <c r="A13" s="144"/>
      <c r="B13" s="145"/>
      <c r="C13" s="146"/>
      <c r="D13" s="33" t="s">
        <v>9</v>
      </c>
      <c r="E13" s="34"/>
    </row>
    <row r="14" spans="1:5" s="35" customFormat="1" ht="18" customHeight="1">
      <c r="A14" s="144"/>
      <c r="B14" s="145"/>
      <c r="C14" s="146"/>
      <c r="D14" s="33" t="s">
        <v>9</v>
      </c>
      <c r="E14" s="34"/>
    </row>
    <row r="15" spans="1:5" s="35" customFormat="1" ht="18" customHeight="1">
      <c r="A15" s="144"/>
      <c r="B15" s="145"/>
      <c r="C15" s="146"/>
      <c r="D15" s="33" t="s">
        <v>9</v>
      </c>
      <c r="E15" s="34"/>
    </row>
    <row r="16" spans="1:5" s="35" customFormat="1" ht="18" customHeight="1">
      <c r="A16" s="144"/>
      <c r="B16" s="145"/>
      <c r="C16" s="146"/>
      <c r="D16" s="33" t="s">
        <v>9</v>
      </c>
      <c r="E16" s="34"/>
    </row>
    <row r="17" s="35" customFormat="1" ht="13.5">
      <c r="A17" s="35" t="s">
        <v>187</v>
      </c>
    </row>
    <row r="18" s="35" customFormat="1" ht="13.5"/>
    <row r="19" spans="1:3" ht="13.5">
      <c r="A19" s="35"/>
      <c r="B19" s="35"/>
      <c r="C19" s="35"/>
    </row>
  </sheetData>
  <sheetProtection/>
  <mergeCells count="17">
    <mergeCell ref="A1:E1"/>
    <mergeCell ref="A2:E2"/>
    <mergeCell ref="A3:D3"/>
    <mergeCell ref="D4:D5"/>
    <mergeCell ref="E4:E5"/>
    <mergeCell ref="A4:C4"/>
    <mergeCell ref="A6:C6"/>
    <mergeCell ref="A7:C7"/>
    <mergeCell ref="A8:C8"/>
    <mergeCell ref="A9:C9"/>
    <mergeCell ref="A10:C10"/>
    <mergeCell ref="A16:C16"/>
    <mergeCell ref="A11:C11"/>
    <mergeCell ref="A12:C12"/>
    <mergeCell ref="A13:C13"/>
    <mergeCell ref="A14:C14"/>
    <mergeCell ref="A15:C1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北京市通州区机关事务服务中心</cp:lastModifiedBy>
  <cp:lastPrinted>2017-12-27T00:30:26Z</cp:lastPrinted>
  <dcterms:created xsi:type="dcterms:W3CDTF">2016-12-24T04:07:35Z</dcterms:created>
  <dcterms:modified xsi:type="dcterms:W3CDTF">2018-01-04T01:09:43Z</dcterms:modified>
  <cp:category/>
  <cp:version/>
  <cp:contentType/>
  <cp:contentStatus/>
</cp:coreProperties>
</file>