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00"/>
  </bookViews>
  <sheets>
    <sheet name="支出科目汇总表" sheetId="7" r:id="rId1"/>
    <sheet name="Sheet1" sheetId="1" r:id="rId2"/>
    <sheet name="Sheet2" sheetId="2" r:id="rId3"/>
    <sheet name="Sheet3" sheetId="3" r:id="rId4"/>
  </sheets>
  <definedNames>
    <definedName name="_xlnm.Print_Titles" localSheetId="0">支出科目汇总表!$3:$4</definedName>
  </definedNames>
  <calcPr calcId="124519"/>
</workbook>
</file>

<file path=xl/calcChain.xml><?xml version="1.0" encoding="utf-8"?>
<calcChain xmlns="http://schemas.openxmlformats.org/spreadsheetml/2006/main">
  <c r="C45" i="7"/>
  <c r="C42"/>
  <c r="C40"/>
  <c r="F37"/>
  <c r="C36"/>
  <c r="F35"/>
  <c r="F33"/>
  <c r="C32"/>
  <c r="I30"/>
  <c r="C30"/>
  <c r="I28"/>
  <c r="F27"/>
  <c r="C27"/>
  <c r="I24"/>
  <c r="I22"/>
  <c r="I20"/>
  <c r="C20"/>
  <c r="I18"/>
  <c r="C18"/>
  <c r="C15"/>
  <c r="C47" s="1"/>
  <c r="C11"/>
  <c r="I8"/>
  <c r="F8"/>
  <c r="F47" s="1"/>
  <c r="I5"/>
  <c r="I47" s="1"/>
  <c r="F5"/>
  <c r="C5"/>
</calcChain>
</file>

<file path=xl/sharedStrings.xml><?xml version="1.0" encoding="utf-8"?>
<sst xmlns="http://schemas.openxmlformats.org/spreadsheetml/2006/main" count="124" uniqueCount="104">
  <si>
    <t>金额</t>
  </si>
  <si>
    <t>基本工资</t>
  </si>
  <si>
    <t>其他人大事务支出</t>
  </si>
  <si>
    <t>津贴补贴</t>
  </si>
  <si>
    <t>一般行政管理事务</t>
  </si>
  <si>
    <t>其他共产党事务支出</t>
  </si>
  <si>
    <t>商品和服务支出</t>
  </si>
  <si>
    <t>办公费</t>
  </si>
  <si>
    <t>印刷费</t>
  </si>
  <si>
    <t>其他司法支出</t>
  </si>
  <si>
    <t>电费</t>
  </si>
  <si>
    <t>其他公共安全支出</t>
  </si>
  <si>
    <t>邮电费</t>
  </si>
  <si>
    <t>物业费</t>
  </si>
  <si>
    <t>会议费</t>
  </si>
  <si>
    <t>培训费</t>
  </si>
  <si>
    <t>公务接待费</t>
  </si>
  <si>
    <t>劳务费</t>
  </si>
  <si>
    <t>工会经费</t>
  </si>
  <si>
    <t>福利费</t>
  </si>
  <si>
    <t>公务车运行维护费</t>
  </si>
  <si>
    <t>其他交通费</t>
  </si>
  <si>
    <t>其他商品和服务支出</t>
  </si>
  <si>
    <t>对个人和家庭的补助</t>
  </si>
  <si>
    <t>离休费</t>
  </si>
  <si>
    <t>退休费</t>
  </si>
  <si>
    <t>其他对个人和家庭的补助支出</t>
  </si>
  <si>
    <t>办公设备购置</t>
  </si>
  <si>
    <t>资本性支出</t>
  </si>
  <si>
    <t>归口管理的行政单位离退休</t>
  </si>
  <si>
    <t>其他计划生育事务支出</t>
  </si>
  <si>
    <t>其他对企业补助</t>
  </si>
  <si>
    <t>对企业补助</t>
  </si>
  <si>
    <t>对村民委员会和村党支部补助</t>
  </si>
  <si>
    <t>其他支出</t>
  </si>
  <si>
    <t>预备费</t>
  </si>
  <si>
    <t>住房公积金</t>
  </si>
  <si>
    <t>合计</t>
    <phoneticPr fontId="4" type="noConversion"/>
  </si>
  <si>
    <t>其他群众团体事务支出</t>
  </si>
  <si>
    <t>支出科目汇总表</t>
    <phoneticPr fontId="4" type="noConversion"/>
  </si>
  <si>
    <t>部门经济分类</t>
    <phoneticPr fontId="4" type="noConversion"/>
  </si>
  <si>
    <t>政府经济分类</t>
    <phoneticPr fontId="4" type="noConversion"/>
  </si>
  <si>
    <t>代码</t>
    <phoneticPr fontId="4" type="noConversion"/>
  </si>
  <si>
    <t>名称</t>
    <phoneticPr fontId="4" type="noConversion"/>
  </si>
  <si>
    <t>一般公共服务</t>
    <phoneticPr fontId="4" type="noConversion"/>
  </si>
  <si>
    <t>工资福利支出</t>
    <phoneticPr fontId="4" type="noConversion"/>
  </si>
  <si>
    <t>机关工资福利支出</t>
    <phoneticPr fontId="4" type="noConversion"/>
  </si>
  <si>
    <t>工资奖金津补贴</t>
    <phoneticPr fontId="4" type="noConversion"/>
  </si>
  <si>
    <t>办公经费</t>
  </si>
  <si>
    <t>专用材料购置费</t>
  </si>
  <si>
    <t>委托业务费</t>
  </si>
  <si>
    <t>教育支出</t>
    <phoneticPr fontId="4" type="noConversion"/>
  </si>
  <si>
    <t>差旅费</t>
    <phoneticPr fontId="4" type="noConversion"/>
  </si>
  <si>
    <t>公务用车运行维护费</t>
  </si>
  <si>
    <t>文化体育与传媒支出</t>
    <phoneticPr fontId="4" type="noConversion"/>
  </si>
  <si>
    <t>维护费</t>
  </si>
  <si>
    <t>设备购置</t>
  </si>
  <si>
    <t>对事业单位经常性补助</t>
    <phoneticPr fontId="4" type="noConversion"/>
  </si>
  <si>
    <t>医疗卫生与计划生育支出</t>
    <phoneticPr fontId="4" type="noConversion"/>
  </si>
  <si>
    <t>其他对事业单位补助</t>
  </si>
  <si>
    <t>对企业补助</t>
    <phoneticPr fontId="4" type="noConversion"/>
  </si>
  <si>
    <t>节能环保支出</t>
    <phoneticPr fontId="4" type="noConversion"/>
  </si>
  <si>
    <t>社会福利和救助</t>
  </si>
  <si>
    <t>城乡社区支出</t>
    <phoneticPr fontId="4" type="noConversion"/>
  </si>
  <si>
    <t>离退休费</t>
    <phoneticPr fontId="4" type="noConversion"/>
  </si>
  <si>
    <t>其他城乡社区管理事务支出</t>
    <phoneticPr fontId="4" type="noConversion"/>
  </si>
  <si>
    <t>预备费及预留</t>
    <phoneticPr fontId="4" type="noConversion"/>
  </si>
  <si>
    <t>农林水支出</t>
    <phoneticPr fontId="4" type="noConversion"/>
  </si>
  <si>
    <t>其他支出</t>
    <phoneticPr fontId="4" type="noConversion"/>
  </si>
  <si>
    <t>其他支持中小企业发展和管理支出</t>
    <phoneticPr fontId="4" type="noConversion"/>
  </si>
  <si>
    <t>预备费</t>
    <phoneticPr fontId="4" type="noConversion"/>
  </si>
  <si>
    <t>对民间非营利组织和群众性自治组织补贴</t>
  </si>
  <si>
    <t>乡镇：北京市通州区台湖镇人民政府</t>
    <phoneticPr fontId="4" type="noConversion"/>
  </si>
  <si>
    <t>单位：万元</t>
    <phoneticPr fontId="4" type="noConversion"/>
  </si>
  <si>
    <t>功能分类</t>
    <phoneticPr fontId="4" type="noConversion"/>
  </si>
  <si>
    <t>行政运行</t>
    <phoneticPr fontId="4" type="noConversion"/>
  </si>
  <si>
    <t>机关商品和服务支出</t>
    <phoneticPr fontId="4" type="noConversion"/>
  </si>
  <si>
    <t>公共安全支出</t>
    <phoneticPr fontId="4" type="noConversion"/>
  </si>
  <si>
    <t>水费</t>
    <phoneticPr fontId="4" type="noConversion"/>
  </si>
  <si>
    <t>其他公安支出</t>
    <phoneticPr fontId="4" type="noConversion"/>
  </si>
  <si>
    <t>其他普通教育支出</t>
    <phoneticPr fontId="4" type="noConversion"/>
  </si>
  <si>
    <t>维修（护）费</t>
    <phoneticPr fontId="4" type="noConversion"/>
  </si>
  <si>
    <t>其他成人教育支出</t>
    <phoneticPr fontId="4" type="noConversion"/>
  </si>
  <si>
    <t>机关资本性支出（一）</t>
    <phoneticPr fontId="4" type="noConversion"/>
  </si>
  <si>
    <t>其他文化和旅游支出</t>
    <phoneticPr fontId="4" type="noConversion"/>
  </si>
  <si>
    <t>社会保障和就业支出</t>
    <phoneticPr fontId="4" type="noConversion"/>
  </si>
  <si>
    <t>专用材料费</t>
    <phoneticPr fontId="4" type="noConversion"/>
  </si>
  <si>
    <t>其他人力资源和社会保障管理事务支出</t>
    <phoneticPr fontId="4" type="noConversion"/>
  </si>
  <si>
    <t>其他民政管理事务</t>
    <phoneticPr fontId="4" type="noConversion"/>
  </si>
  <si>
    <t>其他社会福利支出</t>
    <phoneticPr fontId="4" type="noConversion"/>
  </si>
  <si>
    <t>对个人和家庭的补助</t>
    <phoneticPr fontId="4" type="noConversion"/>
  </si>
  <si>
    <t>其他残疾人事业</t>
    <phoneticPr fontId="4" type="noConversion"/>
  </si>
  <si>
    <t>其他退役军人事务管理支出</t>
    <phoneticPr fontId="4" type="noConversion"/>
  </si>
  <si>
    <t>其他公共卫生支出</t>
    <phoneticPr fontId="4" type="noConversion"/>
  </si>
  <si>
    <t>生活补助</t>
    <phoneticPr fontId="4" type="noConversion"/>
  </si>
  <si>
    <t>其他环境保护行政许可</t>
    <phoneticPr fontId="4" type="noConversion"/>
  </si>
  <si>
    <t>对民间非营利组织和群众性自治组织补贴</t>
    <phoneticPr fontId="4" type="noConversion"/>
  </si>
  <si>
    <t>其他城乡社区公共设施支出</t>
    <phoneticPr fontId="4" type="noConversion"/>
  </si>
  <si>
    <t>其他城乡环境卫生</t>
    <phoneticPr fontId="4" type="noConversion"/>
  </si>
  <si>
    <t>其他农业支出</t>
    <phoneticPr fontId="4" type="noConversion"/>
  </si>
  <si>
    <t>其他林业和草原支出</t>
    <phoneticPr fontId="4" type="noConversion"/>
  </si>
  <si>
    <t>资源勘探信息等支出</t>
    <phoneticPr fontId="4" type="noConversion"/>
  </si>
  <si>
    <t>住房保障支出</t>
    <phoneticPr fontId="4" type="noConversion"/>
  </si>
  <si>
    <t>其他支出（类）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</si>
</sst>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0" xfId="1" applyFill="1"/>
    <xf numFmtId="0" fontId="2" fillId="2" borderId="0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right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6" fontId="1" fillId="2" borderId="0" xfId="1" applyNumberFormat="1" applyFill="1" applyAlignment="1">
      <alignment horizontal="right" vertical="center"/>
    </xf>
    <xf numFmtId="0" fontId="8" fillId="2" borderId="0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quotePrefix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C11" sqref="C11"/>
    </sheetView>
  </sheetViews>
  <sheetFormatPr defaultRowHeight="14.25"/>
  <cols>
    <col min="1" max="1" width="10.125" style="6" customWidth="1"/>
    <col min="2" max="2" width="34.875" style="11" customWidth="1"/>
    <col min="3" max="3" width="11.25" style="16" customWidth="1"/>
    <col min="4" max="4" width="9" style="11" customWidth="1"/>
    <col min="5" max="5" width="27.75" style="11" customWidth="1"/>
    <col min="6" max="6" width="11.25" style="11" customWidth="1"/>
    <col min="7" max="7" width="6.5" style="6" bestFit="1" customWidth="1"/>
    <col min="8" max="8" width="26.375" style="6" customWidth="1"/>
    <col min="9" max="9" width="11.25" style="6" customWidth="1"/>
    <col min="10" max="256" width="9" style="6"/>
    <col min="257" max="257" width="10.125" style="6" customWidth="1"/>
    <col min="258" max="258" width="34.875" style="6" customWidth="1"/>
    <col min="259" max="259" width="11.25" style="6" customWidth="1"/>
    <col min="260" max="260" width="9" style="6" customWidth="1"/>
    <col min="261" max="261" width="27.75" style="6" customWidth="1"/>
    <col min="262" max="262" width="11.25" style="6" customWidth="1"/>
    <col min="263" max="263" width="6.5" style="6" bestFit="1" customWidth="1"/>
    <col min="264" max="264" width="26.375" style="6" customWidth="1"/>
    <col min="265" max="265" width="11.25" style="6" customWidth="1"/>
    <col min="266" max="512" width="9" style="6"/>
    <col min="513" max="513" width="10.125" style="6" customWidth="1"/>
    <col min="514" max="514" width="34.875" style="6" customWidth="1"/>
    <col min="515" max="515" width="11.25" style="6" customWidth="1"/>
    <col min="516" max="516" width="9" style="6" customWidth="1"/>
    <col min="517" max="517" width="27.75" style="6" customWidth="1"/>
    <col min="518" max="518" width="11.25" style="6" customWidth="1"/>
    <col min="519" max="519" width="6.5" style="6" bestFit="1" customWidth="1"/>
    <col min="520" max="520" width="26.375" style="6" customWidth="1"/>
    <col min="521" max="521" width="11.25" style="6" customWidth="1"/>
    <col min="522" max="768" width="9" style="6"/>
    <col min="769" max="769" width="10.125" style="6" customWidth="1"/>
    <col min="770" max="770" width="34.875" style="6" customWidth="1"/>
    <col min="771" max="771" width="11.25" style="6" customWidth="1"/>
    <col min="772" max="772" width="9" style="6" customWidth="1"/>
    <col min="773" max="773" width="27.75" style="6" customWidth="1"/>
    <col min="774" max="774" width="11.25" style="6" customWidth="1"/>
    <col min="775" max="775" width="6.5" style="6" bestFit="1" customWidth="1"/>
    <col min="776" max="776" width="26.375" style="6" customWidth="1"/>
    <col min="777" max="777" width="11.25" style="6" customWidth="1"/>
    <col min="778" max="1024" width="9" style="6"/>
    <col min="1025" max="1025" width="10.125" style="6" customWidth="1"/>
    <col min="1026" max="1026" width="34.875" style="6" customWidth="1"/>
    <col min="1027" max="1027" width="11.25" style="6" customWidth="1"/>
    <col min="1028" max="1028" width="9" style="6" customWidth="1"/>
    <col min="1029" max="1029" width="27.75" style="6" customWidth="1"/>
    <col min="1030" max="1030" width="11.25" style="6" customWidth="1"/>
    <col min="1031" max="1031" width="6.5" style="6" bestFit="1" customWidth="1"/>
    <col min="1032" max="1032" width="26.375" style="6" customWidth="1"/>
    <col min="1033" max="1033" width="11.25" style="6" customWidth="1"/>
    <col min="1034" max="1280" width="9" style="6"/>
    <col min="1281" max="1281" width="10.125" style="6" customWidth="1"/>
    <col min="1282" max="1282" width="34.875" style="6" customWidth="1"/>
    <col min="1283" max="1283" width="11.25" style="6" customWidth="1"/>
    <col min="1284" max="1284" width="9" style="6" customWidth="1"/>
    <col min="1285" max="1285" width="27.75" style="6" customWidth="1"/>
    <col min="1286" max="1286" width="11.25" style="6" customWidth="1"/>
    <col min="1287" max="1287" width="6.5" style="6" bestFit="1" customWidth="1"/>
    <col min="1288" max="1288" width="26.375" style="6" customWidth="1"/>
    <col min="1289" max="1289" width="11.25" style="6" customWidth="1"/>
    <col min="1290" max="1536" width="9" style="6"/>
    <col min="1537" max="1537" width="10.125" style="6" customWidth="1"/>
    <col min="1538" max="1538" width="34.875" style="6" customWidth="1"/>
    <col min="1539" max="1539" width="11.25" style="6" customWidth="1"/>
    <col min="1540" max="1540" width="9" style="6" customWidth="1"/>
    <col min="1541" max="1541" width="27.75" style="6" customWidth="1"/>
    <col min="1542" max="1542" width="11.25" style="6" customWidth="1"/>
    <col min="1543" max="1543" width="6.5" style="6" bestFit="1" customWidth="1"/>
    <col min="1544" max="1544" width="26.375" style="6" customWidth="1"/>
    <col min="1545" max="1545" width="11.25" style="6" customWidth="1"/>
    <col min="1546" max="1792" width="9" style="6"/>
    <col min="1793" max="1793" width="10.125" style="6" customWidth="1"/>
    <col min="1794" max="1794" width="34.875" style="6" customWidth="1"/>
    <col min="1795" max="1795" width="11.25" style="6" customWidth="1"/>
    <col min="1796" max="1796" width="9" style="6" customWidth="1"/>
    <col min="1797" max="1797" width="27.75" style="6" customWidth="1"/>
    <col min="1798" max="1798" width="11.25" style="6" customWidth="1"/>
    <col min="1799" max="1799" width="6.5" style="6" bestFit="1" customWidth="1"/>
    <col min="1800" max="1800" width="26.375" style="6" customWidth="1"/>
    <col min="1801" max="1801" width="11.25" style="6" customWidth="1"/>
    <col min="1802" max="2048" width="9" style="6"/>
    <col min="2049" max="2049" width="10.125" style="6" customWidth="1"/>
    <col min="2050" max="2050" width="34.875" style="6" customWidth="1"/>
    <col min="2051" max="2051" width="11.25" style="6" customWidth="1"/>
    <col min="2052" max="2052" width="9" style="6" customWidth="1"/>
    <col min="2053" max="2053" width="27.75" style="6" customWidth="1"/>
    <col min="2054" max="2054" width="11.25" style="6" customWidth="1"/>
    <col min="2055" max="2055" width="6.5" style="6" bestFit="1" customWidth="1"/>
    <col min="2056" max="2056" width="26.375" style="6" customWidth="1"/>
    <col min="2057" max="2057" width="11.25" style="6" customWidth="1"/>
    <col min="2058" max="2304" width="9" style="6"/>
    <col min="2305" max="2305" width="10.125" style="6" customWidth="1"/>
    <col min="2306" max="2306" width="34.875" style="6" customWidth="1"/>
    <col min="2307" max="2307" width="11.25" style="6" customWidth="1"/>
    <col min="2308" max="2308" width="9" style="6" customWidth="1"/>
    <col min="2309" max="2309" width="27.75" style="6" customWidth="1"/>
    <col min="2310" max="2310" width="11.25" style="6" customWidth="1"/>
    <col min="2311" max="2311" width="6.5" style="6" bestFit="1" customWidth="1"/>
    <col min="2312" max="2312" width="26.375" style="6" customWidth="1"/>
    <col min="2313" max="2313" width="11.25" style="6" customWidth="1"/>
    <col min="2314" max="2560" width="9" style="6"/>
    <col min="2561" max="2561" width="10.125" style="6" customWidth="1"/>
    <col min="2562" max="2562" width="34.875" style="6" customWidth="1"/>
    <col min="2563" max="2563" width="11.25" style="6" customWidth="1"/>
    <col min="2564" max="2564" width="9" style="6" customWidth="1"/>
    <col min="2565" max="2565" width="27.75" style="6" customWidth="1"/>
    <col min="2566" max="2566" width="11.25" style="6" customWidth="1"/>
    <col min="2567" max="2567" width="6.5" style="6" bestFit="1" customWidth="1"/>
    <col min="2568" max="2568" width="26.375" style="6" customWidth="1"/>
    <col min="2569" max="2569" width="11.25" style="6" customWidth="1"/>
    <col min="2570" max="2816" width="9" style="6"/>
    <col min="2817" max="2817" width="10.125" style="6" customWidth="1"/>
    <col min="2818" max="2818" width="34.875" style="6" customWidth="1"/>
    <col min="2819" max="2819" width="11.25" style="6" customWidth="1"/>
    <col min="2820" max="2820" width="9" style="6" customWidth="1"/>
    <col min="2821" max="2821" width="27.75" style="6" customWidth="1"/>
    <col min="2822" max="2822" width="11.25" style="6" customWidth="1"/>
    <col min="2823" max="2823" width="6.5" style="6" bestFit="1" customWidth="1"/>
    <col min="2824" max="2824" width="26.375" style="6" customWidth="1"/>
    <col min="2825" max="2825" width="11.25" style="6" customWidth="1"/>
    <col min="2826" max="3072" width="9" style="6"/>
    <col min="3073" max="3073" width="10.125" style="6" customWidth="1"/>
    <col min="3074" max="3074" width="34.875" style="6" customWidth="1"/>
    <col min="3075" max="3075" width="11.25" style="6" customWidth="1"/>
    <col min="3076" max="3076" width="9" style="6" customWidth="1"/>
    <col min="3077" max="3077" width="27.75" style="6" customWidth="1"/>
    <col min="3078" max="3078" width="11.25" style="6" customWidth="1"/>
    <col min="3079" max="3079" width="6.5" style="6" bestFit="1" customWidth="1"/>
    <col min="3080" max="3080" width="26.375" style="6" customWidth="1"/>
    <col min="3081" max="3081" width="11.25" style="6" customWidth="1"/>
    <col min="3082" max="3328" width="9" style="6"/>
    <col min="3329" max="3329" width="10.125" style="6" customWidth="1"/>
    <col min="3330" max="3330" width="34.875" style="6" customWidth="1"/>
    <col min="3331" max="3331" width="11.25" style="6" customWidth="1"/>
    <col min="3332" max="3332" width="9" style="6" customWidth="1"/>
    <col min="3333" max="3333" width="27.75" style="6" customWidth="1"/>
    <col min="3334" max="3334" width="11.25" style="6" customWidth="1"/>
    <col min="3335" max="3335" width="6.5" style="6" bestFit="1" customWidth="1"/>
    <col min="3336" max="3336" width="26.375" style="6" customWidth="1"/>
    <col min="3337" max="3337" width="11.25" style="6" customWidth="1"/>
    <col min="3338" max="3584" width="9" style="6"/>
    <col min="3585" max="3585" width="10.125" style="6" customWidth="1"/>
    <col min="3586" max="3586" width="34.875" style="6" customWidth="1"/>
    <col min="3587" max="3587" width="11.25" style="6" customWidth="1"/>
    <col min="3588" max="3588" width="9" style="6" customWidth="1"/>
    <col min="3589" max="3589" width="27.75" style="6" customWidth="1"/>
    <col min="3590" max="3590" width="11.25" style="6" customWidth="1"/>
    <col min="3591" max="3591" width="6.5" style="6" bestFit="1" customWidth="1"/>
    <col min="3592" max="3592" width="26.375" style="6" customWidth="1"/>
    <col min="3593" max="3593" width="11.25" style="6" customWidth="1"/>
    <col min="3594" max="3840" width="9" style="6"/>
    <col min="3841" max="3841" width="10.125" style="6" customWidth="1"/>
    <col min="3842" max="3842" width="34.875" style="6" customWidth="1"/>
    <col min="3843" max="3843" width="11.25" style="6" customWidth="1"/>
    <col min="3844" max="3844" width="9" style="6" customWidth="1"/>
    <col min="3845" max="3845" width="27.75" style="6" customWidth="1"/>
    <col min="3846" max="3846" width="11.25" style="6" customWidth="1"/>
    <col min="3847" max="3847" width="6.5" style="6" bestFit="1" customWidth="1"/>
    <col min="3848" max="3848" width="26.375" style="6" customWidth="1"/>
    <col min="3849" max="3849" width="11.25" style="6" customWidth="1"/>
    <col min="3850" max="4096" width="9" style="6"/>
    <col min="4097" max="4097" width="10.125" style="6" customWidth="1"/>
    <col min="4098" max="4098" width="34.875" style="6" customWidth="1"/>
    <col min="4099" max="4099" width="11.25" style="6" customWidth="1"/>
    <col min="4100" max="4100" width="9" style="6" customWidth="1"/>
    <col min="4101" max="4101" width="27.75" style="6" customWidth="1"/>
    <col min="4102" max="4102" width="11.25" style="6" customWidth="1"/>
    <col min="4103" max="4103" width="6.5" style="6" bestFit="1" customWidth="1"/>
    <col min="4104" max="4104" width="26.375" style="6" customWidth="1"/>
    <col min="4105" max="4105" width="11.25" style="6" customWidth="1"/>
    <col min="4106" max="4352" width="9" style="6"/>
    <col min="4353" max="4353" width="10.125" style="6" customWidth="1"/>
    <col min="4354" max="4354" width="34.875" style="6" customWidth="1"/>
    <col min="4355" max="4355" width="11.25" style="6" customWidth="1"/>
    <col min="4356" max="4356" width="9" style="6" customWidth="1"/>
    <col min="4357" max="4357" width="27.75" style="6" customWidth="1"/>
    <col min="4358" max="4358" width="11.25" style="6" customWidth="1"/>
    <col min="4359" max="4359" width="6.5" style="6" bestFit="1" customWidth="1"/>
    <col min="4360" max="4360" width="26.375" style="6" customWidth="1"/>
    <col min="4361" max="4361" width="11.25" style="6" customWidth="1"/>
    <col min="4362" max="4608" width="9" style="6"/>
    <col min="4609" max="4609" width="10.125" style="6" customWidth="1"/>
    <col min="4610" max="4610" width="34.875" style="6" customWidth="1"/>
    <col min="4611" max="4611" width="11.25" style="6" customWidth="1"/>
    <col min="4612" max="4612" width="9" style="6" customWidth="1"/>
    <col min="4613" max="4613" width="27.75" style="6" customWidth="1"/>
    <col min="4614" max="4614" width="11.25" style="6" customWidth="1"/>
    <col min="4615" max="4615" width="6.5" style="6" bestFit="1" customWidth="1"/>
    <col min="4616" max="4616" width="26.375" style="6" customWidth="1"/>
    <col min="4617" max="4617" width="11.25" style="6" customWidth="1"/>
    <col min="4618" max="4864" width="9" style="6"/>
    <col min="4865" max="4865" width="10.125" style="6" customWidth="1"/>
    <col min="4866" max="4866" width="34.875" style="6" customWidth="1"/>
    <col min="4867" max="4867" width="11.25" style="6" customWidth="1"/>
    <col min="4868" max="4868" width="9" style="6" customWidth="1"/>
    <col min="4869" max="4869" width="27.75" style="6" customWidth="1"/>
    <col min="4870" max="4870" width="11.25" style="6" customWidth="1"/>
    <col min="4871" max="4871" width="6.5" style="6" bestFit="1" customWidth="1"/>
    <col min="4872" max="4872" width="26.375" style="6" customWidth="1"/>
    <col min="4873" max="4873" width="11.25" style="6" customWidth="1"/>
    <col min="4874" max="5120" width="9" style="6"/>
    <col min="5121" max="5121" width="10.125" style="6" customWidth="1"/>
    <col min="5122" max="5122" width="34.875" style="6" customWidth="1"/>
    <col min="5123" max="5123" width="11.25" style="6" customWidth="1"/>
    <col min="5124" max="5124" width="9" style="6" customWidth="1"/>
    <col min="5125" max="5125" width="27.75" style="6" customWidth="1"/>
    <col min="5126" max="5126" width="11.25" style="6" customWidth="1"/>
    <col min="5127" max="5127" width="6.5" style="6" bestFit="1" customWidth="1"/>
    <col min="5128" max="5128" width="26.375" style="6" customWidth="1"/>
    <col min="5129" max="5129" width="11.25" style="6" customWidth="1"/>
    <col min="5130" max="5376" width="9" style="6"/>
    <col min="5377" max="5377" width="10.125" style="6" customWidth="1"/>
    <col min="5378" max="5378" width="34.875" style="6" customWidth="1"/>
    <col min="5379" max="5379" width="11.25" style="6" customWidth="1"/>
    <col min="5380" max="5380" width="9" style="6" customWidth="1"/>
    <col min="5381" max="5381" width="27.75" style="6" customWidth="1"/>
    <col min="5382" max="5382" width="11.25" style="6" customWidth="1"/>
    <col min="5383" max="5383" width="6.5" style="6" bestFit="1" customWidth="1"/>
    <col min="5384" max="5384" width="26.375" style="6" customWidth="1"/>
    <col min="5385" max="5385" width="11.25" style="6" customWidth="1"/>
    <col min="5386" max="5632" width="9" style="6"/>
    <col min="5633" max="5633" width="10.125" style="6" customWidth="1"/>
    <col min="5634" max="5634" width="34.875" style="6" customWidth="1"/>
    <col min="5635" max="5635" width="11.25" style="6" customWidth="1"/>
    <col min="5636" max="5636" width="9" style="6" customWidth="1"/>
    <col min="5637" max="5637" width="27.75" style="6" customWidth="1"/>
    <col min="5638" max="5638" width="11.25" style="6" customWidth="1"/>
    <col min="5639" max="5639" width="6.5" style="6" bestFit="1" customWidth="1"/>
    <col min="5640" max="5640" width="26.375" style="6" customWidth="1"/>
    <col min="5641" max="5641" width="11.25" style="6" customWidth="1"/>
    <col min="5642" max="5888" width="9" style="6"/>
    <col min="5889" max="5889" width="10.125" style="6" customWidth="1"/>
    <col min="5890" max="5890" width="34.875" style="6" customWidth="1"/>
    <col min="5891" max="5891" width="11.25" style="6" customWidth="1"/>
    <col min="5892" max="5892" width="9" style="6" customWidth="1"/>
    <col min="5893" max="5893" width="27.75" style="6" customWidth="1"/>
    <col min="5894" max="5894" width="11.25" style="6" customWidth="1"/>
    <col min="5895" max="5895" width="6.5" style="6" bestFit="1" customWidth="1"/>
    <col min="5896" max="5896" width="26.375" style="6" customWidth="1"/>
    <col min="5897" max="5897" width="11.25" style="6" customWidth="1"/>
    <col min="5898" max="6144" width="9" style="6"/>
    <col min="6145" max="6145" width="10.125" style="6" customWidth="1"/>
    <col min="6146" max="6146" width="34.875" style="6" customWidth="1"/>
    <col min="6147" max="6147" width="11.25" style="6" customWidth="1"/>
    <col min="6148" max="6148" width="9" style="6" customWidth="1"/>
    <col min="6149" max="6149" width="27.75" style="6" customWidth="1"/>
    <col min="6150" max="6150" width="11.25" style="6" customWidth="1"/>
    <col min="6151" max="6151" width="6.5" style="6" bestFit="1" customWidth="1"/>
    <col min="6152" max="6152" width="26.375" style="6" customWidth="1"/>
    <col min="6153" max="6153" width="11.25" style="6" customWidth="1"/>
    <col min="6154" max="6400" width="9" style="6"/>
    <col min="6401" max="6401" width="10.125" style="6" customWidth="1"/>
    <col min="6402" max="6402" width="34.875" style="6" customWidth="1"/>
    <col min="6403" max="6403" width="11.25" style="6" customWidth="1"/>
    <col min="6404" max="6404" width="9" style="6" customWidth="1"/>
    <col min="6405" max="6405" width="27.75" style="6" customWidth="1"/>
    <col min="6406" max="6406" width="11.25" style="6" customWidth="1"/>
    <col min="6407" max="6407" width="6.5" style="6" bestFit="1" customWidth="1"/>
    <col min="6408" max="6408" width="26.375" style="6" customWidth="1"/>
    <col min="6409" max="6409" width="11.25" style="6" customWidth="1"/>
    <col min="6410" max="6656" width="9" style="6"/>
    <col min="6657" max="6657" width="10.125" style="6" customWidth="1"/>
    <col min="6658" max="6658" width="34.875" style="6" customWidth="1"/>
    <col min="6659" max="6659" width="11.25" style="6" customWidth="1"/>
    <col min="6660" max="6660" width="9" style="6" customWidth="1"/>
    <col min="6661" max="6661" width="27.75" style="6" customWidth="1"/>
    <col min="6662" max="6662" width="11.25" style="6" customWidth="1"/>
    <col min="6663" max="6663" width="6.5" style="6" bestFit="1" customWidth="1"/>
    <col min="6664" max="6664" width="26.375" style="6" customWidth="1"/>
    <col min="6665" max="6665" width="11.25" style="6" customWidth="1"/>
    <col min="6666" max="6912" width="9" style="6"/>
    <col min="6913" max="6913" width="10.125" style="6" customWidth="1"/>
    <col min="6914" max="6914" width="34.875" style="6" customWidth="1"/>
    <col min="6915" max="6915" width="11.25" style="6" customWidth="1"/>
    <col min="6916" max="6916" width="9" style="6" customWidth="1"/>
    <col min="6917" max="6917" width="27.75" style="6" customWidth="1"/>
    <col min="6918" max="6918" width="11.25" style="6" customWidth="1"/>
    <col min="6919" max="6919" width="6.5" style="6" bestFit="1" customWidth="1"/>
    <col min="6920" max="6920" width="26.375" style="6" customWidth="1"/>
    <col min="6921" max="6921" width="11.25" style="6" customWidth="1"/>
    <col min="6922" max="7168" width="9" style="6"/>
    <col min="7169" max="7169" width="10.125" style="6" customWidth="1"/>
    <col min="7170" max="7170" width="34.875" style="6" customWidth="1"/>
    <col min="7171" max="7171" width="11.25" style="6" customWidth="1"/>
    <col min="7172" max="7172" width="9" style="6" customWidth="1"/>
    <col min="7173" max="7173" width="27.75" style="6" customWidth="1"/>
    <col min="7174" max="7174" width="11.25" style="6" customWidth="1"/>
    <col min="7175" max="7175" width="6.5" style="6" bestFit="1" customWidth="1"/>
    <col min="7176" max="7176" width="26.375" style="6" customWidth="1"/>
    <col min="7177" max="7177" width="11.25" style="6" customWidth="1"/>
    <col min="7178" max="7424" width="9" style="6"/>
    <col min="7425" max="7425" width="10.125" style="6" customWidth="1"/>
    <col min="7426" max="7426" width="34.875" style="6" customWidth="1"/>
    <col min="7427" max="7427" width="11.25" style="6" customWidth="1"/>
    <col min="7428" max="7428" width="9" style="6" customWidth="1"/>
    <col min="7429" max="7429" width="27.75" style="6" customWidth="1"/>
    <col min="7430" max="7430" width="11.25" style="6" customWidth="1"/>
    <col min="7431" max="7431" width="6.5" style="6" bestFit="1" customWidth="1"/>
    <col min="7432" max="7432" width="26.375" style="6" customWidth="1"/>
    <col min="7433" max="7433" width="11.25" style="6" customWidth="1"/>
    <col min="7434" max="7680" width="9" style="6"/>
    <col min="7681" max="7681" width="10.125" style="6" customWidth="1"/>
    <col min="7682" max="7682" width="34.875" style="6" customWidth="1"/>
    <col min="7683" max="7683" width="11.25" style="6" customWidth="1"/>
    <col min="7684" max="7684" width="9" style="6" customWidth="1"/>
    <col min="7685" max="7685" width="27.75" style="6" customWidth="1"/>
    <col min="7686" max="7686" width="11.25" style="6" customWidth="1"/>
    <col min="7687" max="7687" width="6.5" style="6" bestFit="1" customWidth="1"/>
    <col min="7688" max="7688" width="26.375" style="6" customWidth="1"/>
    <col min="7689" max="7689" width="11.25" style="6" customWidth="1"/>
    <col min="7690" max="7936" width="9" style="6"/>
    <col min="7937" max="7937" width="10.125" style="6" customWidth="1"/>
    <col min="7938" max="7938" width="34.875" style="6" customWidth="1"/>
    <col min="7939" max="7939" width="11.25" style="6" customWidth="1"/>
    <col min="7940" max="7940" width="9" style="6" customWidth="1"/>
    <col min="7941" max="7941" width="27.75" style="6" customWidth="1"/>
    <col min="7942" max="7942" width="11.25" style="6" customWidth="1"/>
    <col min="7943" max="7943" width="6.5" style="6" bestFit="1" customWidth="1"/>
    <col min="7944" max="7944" width="26.375" style="6" customWidth="1"/>
    <col min="7945" max="7945" width="11.25" style="6" customWidth="1"/>
    <col min="7946" max="8192" width="9" style="6"/>
    <col min="8193" max="8193" width="10.125" style="6" customWidth="1"/>
    <col min="8194" max="8194" width="34.875" style="6" customWidth="1"/>
    <col min="8195" max="8195" width="11.25" style="6" customWidth="1"/>
    <col min="8196" max="8196" width="9" style="6" customWidth="1"/>
    <col min="8197" max="8197" width="27.75" style="6" customWidth="1"/>
    <col min="8198" max="8198" width="11.25" style="6" customWidth="1"/>
    <col min="8199" max="8199" width="6.5" style="6" bestFit="1" customWidth="1"/>
    <col min="8200" max="8200" width="26.375" style="6" customWidth="1"/>
    <col min="8201" max="8201" width="11.25" style="6" customWidth="1"/>
    <col min="8202" max="8448" width="9" style="6"/>
    <col min="8449" max="8449" width="10.125" style="6" customWidth="1"/>
    <col min="8450" max="8450" width="34.875" style="6" customWidth="1"/>
    <col min="8451" max="8451" width="11.25" style="6" customWidth="1"/>
    <col min="8452" max="8452" width="9" style="6" customWidth="1"/>
    <col min="8453" max="8453" width="27.75" style="6" customWidth="1"/>
    <col min="8454" max="8454" width="11.25" style="6" customWidth="1"/>
    <col min="8455" max="8455" width="6.5" style="6" bestFit="1" customWidth="1"/>
    <col min="8456" max="8456" width="26.375" style="6" customWidth="1"/>
    <col min="8457" max="8457" width="11.25" style="6" customWidth="1"/>
    <col min="8458" max="8704" width="9" style="6"/>
    <col min="8705" max="8705" width="10.125" style="6" customWidth="1"/>
    <col min="8706" max="8706" width="34.875" style="6" customWidth="1"/>
    <col min="8707" max="8707" width="11.25" style="6" customWidth="1"/>
    <col min="8708" max="8708" width="9" style="6" customWidth="1"/>
    <col min="8709" max="8709" width="27.75" style="6" customWidth="1"/>
    <col min="8710" max="8710" width="11.25" style="6" customWidth="1"/>
    <col min="8711" max="8711" width="6.5" style="6" bestFit="1" customWidth="1"/>
    <col min="8712" max="8712" width="26.375" style="6" customWidth="1"/>
    <col min="8713" max="8713" width="11.25" style="6" customWidth="1"/>
    <col min="8714" max="8960" width="9" style="6"/>
    <col min="8961" max="8961" width="10.125" style="6" customWidth="1"/>
    <col min="8962" max="8962" width="34.875" style="6" customWidth="1"/>
    <col min="8963" max="8963" width="11.25" style="6" customWidth="1"/>
    <col min="8964" max="8964" width="9" style="6" customWidth="1"/>
    <col min="8965" max="8965" width="27.75" style="6" customWidth="1"/>
    <col min="8966" max="8966" width="11.25" style="6" customWidth="1"/>
    <col min="8967" max="8967" width="6.5" style="6" bestFit="1" customWidth="1"/>
    <col min="8968" max="8968" width="26.375" style="6" customWidth="1"/>
    <col min="8969" max="8969" width="11.25" style="6" customWidth="1"/>
    <col min="8970" max="9216" width="9" style="6"/>
    <col min="9217" max="9217" width="10.125" style="6" customWidth="1"/>
    <col min="9218" max="9218" width="34.875" style="6" customWidth="1"/>
    <col min="9219" max="9219" width="11.25" style="6" customWidth="1"/>
    <col min="9220" max="9220" width="9" style="6" customWidth="1"/>
    <col min="9221" max="9221" width="27.75" style="6" customWidth="1"/>
    <col min="9222" max="9222" width="11.25" style="6" customWidth="1"/>
    <col min="9223" max="9223" width="6.5" style="6" bestFit="1" customWidth="1"/>
    <col min="9224" max="9224" width="26.375" style="6" customWidth="1"/>
    <col min="9225" max="9225" width="11.25" style="6" customWidth="1"/>
    <col min="9226" max="9472" width="9" style="6"/>
    <col min="9473" max="9473" width="10.125" style="6" customWidth="1"/>
    <col min="9474" max="9474" width="34.875" style="6" customWidth="1"/>
    <col min="9475" max="9475" width="11.25" style="6" customWidth="1"/>
    <col min="9476" max="9476" width="9" style="6" customWidth="1"/>
    <col min="9477" max="9477" width="27.75" style="6" customWidth="1"/>
    <col min="9478" max="9478" width="11.25" style="6" customWidth="1"/>
    <col min="9479" max="9479" width="6.5" style="6" bestFit="1" customWidth="1"/>
    <col min="9480" max="9480" width="26.375" style="6" customWidth="1"/>
    <col min="9481" max="9481" width="11.25" style="6" customWidth="1"/>
    <col min="9482" max="9728" width="9" style="6"/>
    <col min="9729" max="9729" width="10.125" style="6" customWidth="1"/>
    <col min="9730" max="9730" width="34.875" style="6" customWidth="1"/>
    <col min="9731" max="9731" width="11.25" style="6" customWidth="1"/>
    <col min="9732" max="9732" width="9" style="6" customWidth="1"/>
    <col min="9733" max="9733" width="27.75" style="6" customWidth="1"/>
    <col min="9734" max="9734" width="11.25" style="6" customWidth="1"/>
    <col min="9735" max="9735" width="6.5" style="6" bestFit="1" customWidth="1"/>
    <col min="9736" max="9736" width="26.375" style="6" customWidth="1"/>
    <col min="9737" max="9737" width="11.25" style="6" customWidth="1"/>
    <col min="9738" max="9984" width="9" style="6"/>
    <col min="9985" max="9985" width="10.125" style="6" customWidth="1"/>
    <col min="9986" max="9986" width="34.875" style="6" customWidth="1"/>
    <col min="9987" max="9987" width="11.25" style="6" customWidth="1"/>
    <col min="9988" max="9988" width="9" style="6" customWidth="1"/>
    <col min="9989" max="9989" width="27.75" style="6" customWidth="1"/>
    <col min="9990" max="9990" width="11.25" style="6" customWidth="1"/>
    <col min="9991" max="9991" width="6.5" style="6" bestFit="1" customWidth="1"/>
    <col min="9992" max="9992" width="26.375" style="6" customWidth="1"/>
    <col min="9993" max="9993" width="11.25" style="6" customWidth="1"/>
    <col min="9994" max="10240" width="9" style="6"/>
    <col min="10241" max="10241" width="10.125" style="6" customWidth="1"/>
    <col min="10242" max="10242" width="34.875" style="6" customWidth="1"/>
    <col min="10243" max="10243" width="11.25" style="6" customWidth="1"/>
    <col min="10244" max="10244" width="9" style="6" customWidth="1"/>
    <col min="10245" max="10245" width="27.75" style="6" customWidth="1"/>
    <col min="10246" max="10246" width="11.25" style="6" customWidth="1"/>
    <col min="10247" max="10247" width="6.5" style="6" bestFit="1" customWidth="1"/>
    <col min="10248" max="10248" width="26.375" style="6" customWidth="1"/>
    <col min="10249" max="10249" width="11.25" style="6" customWidth="1"/>
    <col min="10250" max="10496" width="9" style="6"/>
    <col min="10497" max="10497" width="10.125" style="6" customWidth="1"/>
    <col min="10498" max="10498" width="34.875" style="6" customWidth="1"/>
    <col min="10499" max="10499" width="11.25" style="6" customWidth="1"/>
    <col min="10500" max="10500" width="9" style="6" customWidth="1"/>
    <col min="10501" max="10501" width="27.75" style="6" customWidth="1"/>
    <col min="10502" max="10502" width="11.25" style="6" customWidth="1"/>
    <col min="10503" max="10503" width="6.5" style="6" bestFit="1" customWidth="1"/>
    <col min="10504" max="10504" width="26.375" style="6" customWidth="1"/>
    <col min="10505" max="10505" width="11.25" style="6" customWidth="1"/>
    <col min="10506" max="10752" width="9" style="6"/>
    <col min="10753" max="10753" width="10.125" style="6" customWidth="1"/>
    <col min="10754" max="10754" width="34.875" style="6" customWidth="1"/>
    <col min="10755" max="10755" width="11.25" style="6" customWidth="1"/>
    <col min="10756" max="10756" width="9" style="6" customWidth="1"/>
    <col min="10757" max="10757" width="27.75" style="6" customWidth="1"/>
    <col min="10758" max="10758" width="11.25" style="6" customWidth="1"/>
    <col min="10759" max="10759" width="6.5" style="6" bestFit="1" customWidth="1"/>
    <col min="10760" max="10760" width="26.375" style="6" customWidth="1"/>
    <col min="10761" max="10761" width="11.25" style="6" customWidth="1"/>
    <col min="10762" max="11008" width="9" style="6"/>
    <col min="11009" max="11009" width="10.125" style="6" customWidth="1"/>
    <col min="11010" max="11010" width="34.875" style="6" customWidth="1"/>
    <col min="11011" max="11011" width="11.25" style="6" customWidth="1"/>
    <col min="11012" max="11012" width="9" style="6" customWidth="1"/>
    <col min="11013" max="11013" width="27.75" style="6" customWidth="1"/>
    <col min="11014" max="11014" width="11.25" style="6" customWidth="1"/>
    <col min="11015" max="11015" width="6.5" style="6" bestFit="1" customWidth="1"/>
    <col min="11016" max="11016" width="26.375" style="6" customWidth="1"/>
    <col min="11017" max="11017" width="11.25" style="6" customWidth="1"/>
    <col min="11018" max="11264" width="9" style="6"/>
    <col min="11265" max="11265" width="10.125" style="6" customWidth="1"/>
    <col min="11266" max="11266" width="34.875" style="6" customWidth="1"/>
    <col min="11267" max="11267" width="11.25" style="6" customWidth="1"/>
    <col min="11268" max="11268" width="9" style="6" customWidth="1"/>
    <col min="11269" max="11269" width="27.75" style="6" customWidth="1"/>
    <col min="11270" max="11270" width="11.25" style="6" customWidth="1"/>
    <col min="11271" max="11271" width="6.5" style="6" bestFit="1" customWidth="1"/>
    <col min="11272" max="11272" width="26.375" style="6" customWidth="1"/>
    <col min="11273" max="11273" width="11.25" style="6" customWidth="1"/>
    <col min="11274" max="11520" width="9" style="6"/>
    <col min="11521" max="11521" width="10.125" style="6" customWidth="1"/>
    <col min="11522" max="11522" width="34.875" style="6" customWidth="1"/>
    <col min="11523" max="11523" width="11.25" style="6" customWidth="1"/>
    <col min="11524" max="11524" width="9" style="6" customWidth="1"/>
    <col min="11525" max="11525" width="27.75" style="6" customWidth="1"/>
    <col min="11526" max="11526" width="11.25" style="6" customWidth="1"/>
    <col min="11527" max="11527" width="6.5" style="6" bestFit="1" customWidth="1"/>
    <col min="11528" max="11528" width="26.375" style="6" customWidth="1"/>
    <col min="11529" max="11529" width="11.25" style="6" customWidth="1"/>
    <col min="11530" max="11776" width="9" style="6"/>
    <col min="11777" max="11777" width="10.125" style="6" customWidth="1"/>
    <col min="11778" max="11778" width="34.875" style="6" customWidth="1"/>
    <col min="11779" max="11779" width="11.25" style="6" customWidth="1"/>
    <col min="11780" max="11780" width="9" style="6" customWidth="1"/>
    <col min="11781" max="11781" width="27.75" style="6" customWidth="1"/>
    <col min="11782" max="11782" width="11.25" style="6" customWidth="1"/>
    <col min="11783" max="11783" width="6.5" style="6" bestFit="1" customWidth="1"/>
    <col min="11784" max="11784" width="26.375" style="6" customWidth="1"/>
    <col min="11785" max="11785" width="11.25" style="6" customWidth="1"/>
    <col min="11786" max="12032" width="9" style="6"/>
    <col min="12033" max="12033" width="10.125" style="6" customWidth="1"/>
    <col min="12034" max="12034" width="34.875" style="6" customWidth="1"/>
    <col min="12035" max="12035" width="11.25" style="6" customWidth="1"/>
    <col min="12036" max="12036" width="9" style="6" customWidth="1"/>
    <col min="12037" max="12037" width="27.75" style="6" customWidth="1"/>
    <col min="12038" max="12038" width="11.25" style="6" customWidth="1"/>
    <col min="12039" max="12039" width="6.5" style="6" bestFit="1" customWidth="1"/>
    <col min="12040" max="12040" width="26.375" style="6" customWidth="1"/>
    <col min="12041" max="12041" width="11.25" style="6" customWidth="1"/>
    <col min="12042" max="12288" width="9" style="6"/>
    <col min="12289" max="12289" width="10.125" style="6" customWidth="1"/>
    <col min="12290" max="12290" width="34.875" style="6" customWidth="1"/>
    <col min="12291" max="12291" width="11.25" style="6" customWidth="1"/>
    <col min="12292" max="12292" width="9" style="6" customWidth="1"/>
    <col min="12293" max="12293" width="27.75" style="6" customWidth="1"/>
    <col min="12294" max="12294" width="11.25" style="6" customWidth="1"/>
    <col min="12295" max="12295" width="6.5" style="6" bestFit="1" customWidth="1"/>
    <col min="12296" max="12296" width="26.375" style="6" customWidth="1"/>
    <col min="12297" max="12297" width="11.25" style="6" customWidth="1"/>
    <col min="12298" max="12544" width="9" style="6"/>
    <col min="12545" max="12545" width="10.125" style="6" customWidth="1"/>
    <col min="12546" max="12546" width="34.875" style="6" customWidth="1"/>
    <col min="12547" max="12547" width="11.25" style="6" customWidth="1"/>
    <col min="12548" max="12548" width="9" style="6" customWidth="1"/>
    <col min="12549" max="12549" width="27.75" style="6" customWidth="1"/>
    <col min="12550" max="12550" width="11.25" style="6" customWidth="1"/>
    <col min="12551" max="12551" width="6.5" style="6" bestFit="1" customWidth="1"/>
    <col min="12552" max="12552" width="26.375" style="6" customWidth="1"/>
    <col min="12553" max="12553" width="11.25" style="6" customWidth="1"/>
    <col min="12554" max="12800" width="9" style="6"/>
    <col min="12801" max="12801" width="10.125" style="6" customWidth="1"/>
    <col min="12802" max="12802" width="34.875" style="6" customWidth="1"/>
    <col min="12803" max="12803" width="11.25" style="6" customWidth="1"/>
    <col min="12804" max="12804" width="9" style="6" customWidth="1"/>
    <col min="12805" max="12805" width="27.75" style="6" customWidth="1"/>
    <col min="12806" max="12806" width="11.25" style="6" customWidth="1"/>
    <col min="12807" max="12807" width="6.5" style="6" bestFit="1" customWidth="1"/>
    <col min="12808" max="12808" width="26.375" style="6" customWidth="1"/>
    <col min="12809" max="12809" width="11.25" style="6" customWidth="1"/>
    <col min="12810" max="13056" width="9" style="6"/>
    <col min="13057" max="13057" width="10.125" style="6" customWidth="1"/>
    <col min="13058" max="13058" width="34.875" style="6" customWidth="1"/>
    <col min="13059" max="13059" width="11.25" style="6" customWidth="1"/>
    <col min="13060" max="13060" width="9" style="6" customWidth="1"/>
    <col min="13061" max="13061" width="27.75" style="6" customWidth="1"/>
    <col min="13062" max="13062" width="11.25" style="6" customWidth="1"/>
    <col min="13063" max="13063" width="6.5" style="6" bestFit="1" customWidth="1"/>
    <col min="13064" max="13064" width="26.375" style="6" customWidth="1"/>
    <col min="13065" max="13065" width="11.25" style="6" customWidth="1"/>
    <col min="13066" max="13312" width="9" style="6"/>
    <col min="13313" max="13313" width="10.125" style="6" customWidth="1"/>
    <col min="13314" max="13314" width="34.875" style="6" customWidth="1"/>
    <col min="13315" max="13315" width="11.25" style="6" customWidth="1"/>
    <col min="13316" max="13316" width="9" style="6" customWidth="1"/>
    <col min="13317" max="13317" width="27.75" style="6" customWidth="1"/>
    <col min="13318" max="13318" width="11.25" style="6" customWidth="1"/>
    <col min="13319" max="13319" width="6.5" style="6" bestFit="1" customWidth="1"/>
    <col min="13320" max="13320" width="26.375" style="6" customWidth="1"/>
    <col min="13321" max="13321" width="11.25" style="6" customWidth="1"/>
    <col min="13322" max="13568" width="9" style="6"/>
    <col min="13569" max="13569" width="10.125" style="6" customWidth="1"/>
    <col min="13570" max="13570" width="34.875" style="6" customWidth="1"/>
    <col min="13571" max="13571" width="11.25" style="6" customWidth="1"/>
    <col min="13572" max="13572" width="9" style="6" customWidth="1"/>
    <col min="13573" max="13573" width="27.75" style="6" customWidth="1"/>
    <col min="13574" max="13574" width="11.25" style="6" customWidth="1"/>
    <col min="13575" max="13575" width="6.5" style="6" bestFit="1" customWidth="1"/>
    <col min="13576" max="13576" width="26.375" style="6" customWidth="1"/>
    <col min="13577" max="13577" width="11.25" style="6" customWidth="1"/>
    <col min="13578" max="13824" width="9" style="6"/>
    <col min="13825" max="13825" width="10.125" style="6" customWidth="1"/>
    <col min="13826" max="13826" width="34.875" style="6" customWidth="1"/>
    <col min="13827" max="13827" width="11.25" style="6" customWidth="1"/>
    <col min="13828" max="13828" width="9" style="6" customWidth="1"/>
    <col min="13829" max="13829" width="27.75" style="6" customWidth="1"/>
    <col min="13830" max="13830" width="11.25" style="6" customWidth="1"/>
    <col min="13831" max="13831" width="6.5" style="6" bestFit="1" customWidth="1"/>
    <col min="13832" max="13832" width="26.375" style="6" customWidth="1"/>
    <col min="13833" max="13833" width="11.25" style="6" customWidth="1"/>
    <col min="13834" max="14080" width="9" style="6"/>
    <col min="14081" max="14081" width="10.125" style="6" customWidth="1"/>
    <col min="14082" max="14082" width="34.875" style="6" customWidth="1"/>
    <col min="14083" max="14083" width="11.25" style="6" customWidth="1"/>
    <col min="14084" max="14084" width="9" style="6" customWidth="1"/>
    <col min="14085" max="14085" width="27.75" style="6" customWidth="1"/>
    <col min="14086" max="14086" width="11.25" style="6" customWidth="1"/>
    <col min="14087" max="14087" width="6.5" style="6" bestFit="1" customWidth="1"/>
    <col min="14088" max="14088" width="26.375" style="6" customWidth="1"/>
    <col min="14089" max="14089" width="11.25" style="6" customWidth="1"/>
    <col min="14090" max="14336" width="9" style="6"/>
    <col min="14337" max="14337" width="10.125" style="6" customWidth="1"/>
    <col min="14338" max="14338" width="34.875" style="6" customWidth="1"/>
    <col min="14339" max="14339" width="11.25" style="6" customWidth="1"/>
    <col min="14340" max="14340" width="9" style="6" customWidth="1"/>
    <col min="14341" max="14341" width="27.75" style="6" customWidth="1"/>
    <col min="14342" max="14342" width="11.25" style="6" customWidth="1"/>
    <col min="14343" max="14343" width="6.5" style="6" bestFit="1" customWidth="1"/>
    <col min="14344" max="14344" width="26.375" style="6" customWidth="1"/>
    <col min="14345" max="14345" width="11.25" style="6" customWidth="1"/>
    <col min="14346" max="14592" width="9" style="6"/>
    <col min="14593" max="14593" width="10.125" style="6" customWidth="1"/>
    <col min="14594" max="14594" width="34.875" style="6" customWidth="1"/>
    <col min="14595" max="14595" width="11.25" style="6" customWidth="1"/>
    <col min="14596" max="14596" width="9" style="6" customWidth="1"/>
    <col min="14597" max="14597" width="27.75" style="6" customWidth="1"/>
    <col min="14598" max="14598" width="11.25" style="6" customWidth="1"/>
    <col min="14599" max="14599" width="6.5" style="6" bestFit="1" customWidth="1"/>
    <col min="14600" max="14600" width="26.375" style="6" customWidth="1"/>
    <col min="14601" max="14601" width="11.25" style="6" customWidth="1"/>
    <col min="14602" max="14848" width="9" style="6"/>
    <col min="14849" max="14849" width="10.125" style="6" customWidth="1"/>
    <col min="14850" max="14850" width="34.875" style="6" customWidth="1"/>
    <col min="14851" max="14851" width="11.25" style="6" customWidth="1"/>
    <col min="14852" max="14852" width="9" style="6" customWidth="1"/>
    <col min="14853" max="14853" width="27.75" style="6" customWidth="1"/>
    <col min="14854" max="14854" width="11.25" style="6" customWidth="1"/>
    <col min="14855" max="14855" width="6.5" style="6" bestFit="1" customWidth="1"/>
    <col min="14856" max="14856" width="26.375" style="6" customWidth="1"/>
    <col min="14857" max="14857" width="11.25" style="6" customWidth="1"/>
    <col min="14858" max="15104" width="9" style="6"/>
    <col min="15105" max="15105" width="10.125" style="6" customWidth="1"/>
    <col min="15106" max="15106" width="34.875" style="6" customWidth="1"/>
    <col min="15107" max="15107" width="11.25" style="6" customWidth="1"/>
    <col min="15108" max="15108" width="9" style="6" customWidth="1"/>
    <col min="15109" max="15109" width="27.75" style="6" customWidth="1"/>
    <col min="15110" max="15110" width="11.25" style="6" customWidth="1"/>
    <col min="15111" max="15111" width="6.5" style="6" bestFit="1" customWidth="1"/>
    <col min="15112" max="15112" width="26.375" style="6" customWidth="1"/>
    <col min="15113" max="15113" width="11.25" style="6" customWidth="1"/>
    <col min="15114" max="15360" width="9" style="6"/>
    <col min="15361" max="15361" width="10.125" style="6" customWidth="1"/>
    <col min="15362" max="15362" width="34.875" style="6" customWidth="1"/>
    <col min="15363" max="15363" width="11.25" style="6" customWidth="1"/>
    <col min="15364" max="15364" width="9" style="6" customWidth="1"/>
    <col min="15365" max="15365" width="27.75" style="6" customWidth="1"/>
    <col min="15366" max="15366" width="11.25" style="6" customWidth="1"/>
    <col min="15367" max="15367" width="6.5" style="6" bestFit="1" customWidth="1"/>
    <col min="15368" max="15368" width="26.375" style="6" customWidth="1"/>
    <col min="15369" max="15369" width="11.25" style="6" customWidth="1"/>
    <col min="15370" max="15616" width="9" style="6"/>
    <col min="15617" max="15617" width="10.125" style="6" customWidth="1"/>
    <col min="15618" max="15618" width="34.875" style="6" customWidth="1"/>
    <col min="15619" max="15619" width="11.25" style="6" customWidth="1"/>
    <col min="15620" max="15620" width="9" style="6" customWidth="1"/>
    <col min="15621" max="15621" width="27.75" style="6" customWidth="1"/>
    <col min="15622" max="15622" width="11.25" style="6" customWidth="1"/>
    <col min="15623" max="15623" width="6.5" style="6" bestFit="1" customWidth="1"/>
    <col min="15624" max="15624" width="26.375" style="6" customWidth="1"/>
    <col min="15625" max="15625" width="11.25" style="6" customWidth="1"/>
    <col min="15626" max="15872" width="9" style="6"/>
    <col min="15873" max="15873" width="10.125" style="6" customWidth="1"/>
    <col min="15874" max="15874" width="34.875" style="6" customWidth="1"/>
    <col min="15875" max="15875" width="11.25" style="6" customWidth="1"/>
    <col min="15876" max="15876" width="9" style="6" customWidth="1"/>
    <col min="15877" max="15877" width="27.75" style="6" customWidth="1"/>
    <col min="15878" max="15878" width="11.25" style="6" customWidth="1"/>
    <col min="15879" max="15879" width="6.5" style="6" bestFit="1" customWidth="1"/>
    <col min="15880" max="15880" width="26.375" style="6" customWidth="1"/>
    <col min="15881" max="15881" width="11.25" style="6" customWidth="1"/>
    <col min="15882" max="16128" width="9" style="6"/>
    <col min="16129" max="16129" width="10.125" style="6" customWidth="1"/>
    <col min="16130" max="16130" width="34.875" style="6" customWidth="1"/>
    <col min="16131" max="16131" width="11.25" style="6" customWidth="1"/>
    <col min="16132" max="16132" width="9" style="6" customWidth="1"/>
    <col min="16133" max="16133" width="27.75" style="6" customWidth="1"/>
    <col min="16134" max="16134" width="11.25" style="6" customWidth="1"/>
    <col min="16135" max="16135" width="6.5" style="6" bestFit="1" customWidth="1"/>
    <col min="16136" max="16136" width="26.375" style="6" customWidth="1"/>
    <col min="16137" max="16137" width="11.25" style="6" customWidth="1"/>
    <col min="16138" max="16384" width="9" style="6"/>
  </cols>
  <sheetData>
    <row r="1" spans="1:9" ht="25.5">
      <c r="A1" s="17" t="s">
        <v>39</v>
      </c>
      <c r="B1" s="17"/>
      <c r="C1" s="17"/>
      <c r="D1" s="17"/>
      <c r="E1" s="17"/>
      <c r="F1" s="17"/>
      <c r="G1" s="17"/>
      <c r="H1" s="17"/>
      <c r="I1" s="17"/>
    </row>
    <row r="2" spans="1:9" ht="24" customHeight="1">
      <c r="A2" s="18" t="s">
        <v>72</v>
      </c>
      <c r="B2" s="18"/>
      <c r="C2" s="18"/>
      <c r="D2" s="7"/>
      <c r="E2" s="7"/>
      <c r="F2" s="7"/>
      <c r="H2" s="19" t="s">
        <v>73</v>
      </c>
      <c r="I2" s="19"/>
    </row>
    <row r="3" spans="1:9" ht="24" customHeight="1">
      <c r="A3" s="20" t="s">
        <v>74</v>
      </c>
      <c r="B3" s="21"/>
      <c r="C3" s="22" t="s">
        <v>0</v>
      </c>
      <c r="D3" s="20" t="s">
        <v>40</v>
      </c>
      <c r="E3" s="21"/>
      <c r="F3" s="20" t="s">
        <v>0</v>
      </c>
      <c r="G3" s="20" t="s">
        <v>41</v>
      </c>
      <c r="H3" s="21"/>
      <c r="I3" s="20" t="s">
        <v>0</v>
      </c>
    </row>
    <row r="4" spans="1:9" ht="24" customHeight="1">
      <c r="A4" s="8" t="s">
        <v>42</v>
      </c>
      <c r="B4" s="8" t="s">
        <v>43</v>
      </c>
      <c r="C4" s="22"/>
      <c r="D4" s="8" t="s">
        <v>42</v>
      </c>
      <c r="E4" s="8" t="s">
        <v>43</v>
      </c>
      <c r="F4" s="20"/>
      <c r="G4" s="8" t="s">
        <v>42</v>
      </c>
      <c r="H4" s="8" t="s">
        <v>43</v>
      </c>
      <c r="I4" s="20"/>
    </row>
    <row r="5" spans="1:9" ht="24" customHeight="1">
      <c r="A5" s="9">
        <v>201</v>
      </c>
      <c r="B5" s="8" t="s">
        <v>44</v>
      </c>
      <c r="C5" s="12">
        <f>SUM(C6:C10)</f>
        <v>11596</v>
      </c>
      <c r="D5" s="9">
        <v>301</v>
      </c>
      <c r="E5" s="8" t="s">
        <v>45</v>
      </c>
      <c r="F5" s="8">
        <f>SUM(F6:F7)</f>
        <v>4170</v>
      </c>
      <c r="G5" s="9">
        <v>501</v>
      </c>
      <c r="H5" s="8" t="s">
        <v>46</v>
      </c>
      <c r="I5" s="8">
        <f>SUM(I6:I7)</f>
        <v>4640</v>
      </c>
    </row>
    <row r="6" spans="1:9" ht="24" customHeight="1">
      <c r="A6" s="1">
        <v>2010199</v>
      </c>
      <c r="B6" s="1" t="s">
        <v>2</v>
      </c>
      <c r="C6" s="12">
        <v>95</v>
      </c>
      <c r="D6" s="8">
        <v>30101</v>
      </c>
      <c r="E6" s="8" t="s">
        <v>1</v>
      </c>
      <c r="F6" s="8">
        <v>700</v>
      </c>
      <c r="G6" s="8">
        <v>50101</v>
      </c>
      <c r="H6" s="8" t="s">
        <v>47</v>
      </c>
      <c r="I6" s="8">
        <v>4170</v>
      </c>
    </row>
    <row r="7" spans="1:9" ht="24" customHeight="1">
      <c r="A7" s="1">
        <v>2010301</v>
      </c>
      <c r="B7" s="1" t="s">
        <v>75</v>
      </c>
      <c r="C7" s="12">
        <v>6288</v>
      </c>
      <c r="D7" s="8">
        <v>30102</v>
      </c>
      <c r="E7" s="8" t="s">
        <v>3</v>
      </c>
      <c r="F7" s="8">
        <v>3470</v>
      </c>
      <c r="G7" s="4">
        <v>50103</v>
      </c>
      <c r="H7" s="2" t="s">
        <v>36</v>
      </c>
      <c r="I7" s="10">
        <v>470</v>
      </c>
    </row>
    <row r="8" spans="1:9" ht="24" customHeight="1">
      <c r="A8" s="1">
        <v>2010302</v>
      </c>
      <c r="B8" s="1" t="s">
        <v>4</v>
      </c>
      <c r="C8" s="12">
        <v>4475</v>
      </c>
      <c r="D8" s="9">
        <v>302</v>
      </c>
      <c r="E8" s="8" t="s">
        <v>6</v>
      </c>
      <c r="F8" s="8">
        <f>SUM(F9:F26)</f>
        <v>15945</v>
      </c>
      <c r="G8" s="9">
        <v>502</v>
      </c>
      <c r="H8" s="8" t="s">
        <v>76</v>
      </c>
      <c r="I8" s="8">
        <f>SUM(I9:I17)</f>
        <v>13654</v>
      </c>
    </row>
    <row r="9" spans="1:9" ht="24" customHeight="1">
      <c r="A9" s="3">
        <v>2012999</v>
      </c>
      <c r="B9" s="2" t="s">
        <v>38</v>
      </c>
      <c r="C9" s="13">
        <v>107</v>
      </c>
      <c r="D9" s="1">
        <v>30201</v>
      </c>
      <c r="E9" s="1" t="s">
        <v>7</v>
      </c>
      <c r="F9" s="1">
        <v>1342</v>
      </c>
      <c r="G9" s="8">
        <v>50201</v>
      </c>
      <c r="H9" s="5" t="s">
        <v>48</v>
      </c>
      <c r="I9" s="8">
        <v>661</v>
      </c>
    </row>
    <row r="10" spans="1:9" ht="24" customHeight="1">
      <c r="A10" s="1">
        <v>2013699</v>
      </c>
      <c r="B10" s="1" t="s">
        <v>5</v>
      </c>
      <c r="C10" s="12">
        <v>631</v>
      </c>
      <c r="D10" s="1">
        <v>30202</v>
      </c>
      <c r="E10" s="1" t="s">
        <v>8</v>
      </c>
      <c r="F10" s="1">
        <v>4</v>
      </c>
      <c r="G10" s="8">
        <v>50202</v>
      </c>
      <c r="H10" s="5" t="s">
        <v>14</v>
      </c>
      <c r="I10" s="1">
        <v>7</v>
      </c>
    </row>
    <row r="11" spans="1:9" ht="24" customHeight="1">
      <c r="A11" s="9">
        <v>204</v>
      </c>
      <c r="B11" s="8" t="s">
        <v>77</v>
      </c>
      <c r="C11" s="12">
        <f>SUM(C12:C14)</f>
        <v>2471</v>
      </c>
      <c r="D11" s="1">
        <v>30205</v>
      </c>
      <c r="E11" s="1" t="s">
        <v>78</v>
      </c>
      <c r="F11" s="1">
        <v>30</v>
      </c>
      <c r="G11" s="8">
        <v>50203</v>
      </c>
      <c r="H11" s="5" t="s">
        <v>15</v>
      </c>
      <c r="I11" s="1">
        <v>7</v>
      </c>
    </row>
    <row r="12" spans="1:9" ht="24" customHeight="1">
      <c r="A12" s="1">
        <v>2040299</v>
      </c>
      <c r="B12" s="1" t="s">
        <v>79</v>
      </c>
      <c r="C12" s="12">
        <v>2258</v>
      </c>
      <c r="D12" s="1">
        <v>30206</v>
      </c>
      <c r="E12" s="1" t="s">
        <v>10</v>
      </c>
      <c r="F12" s="1">
        <v>158</v>
      </c>
      <c r="G12" s="8">
        <v>50204</v>
      </c>
      <c r="H12" s="5" t="s">
        <v>49</v>
      </c>
      <c r="I12" s="1">
        <v>10</v>
      </c>
    </row>
    <row r="13" spans="1:9" ht="24" customHeight="1">
      <c r="A13" s="1">
        <v>2040699</v>
      </c>
      <c r="B13" s="1" t="s">
        <v>9</v>
      </c>
      <c r="C13" s="12">
        <v>13</v>
      </c>
      <c r="D13" s="1">
        <v>30207</v>
      </c>
      <c r="E13" s="1" t="s">
        <v>12</v>
      </c>
      <c r="F13" s="1">
        <v>20</v>
      </c>
      <c r="G13" s="8">
        <v>50205</v>
      </c>
      <c r="H13" s="5" t="s">
        <v>50</v>
      </c>
      <c r="I13" s="8">
        <v>7376</v>
      </c>
    </row>
    <row r="14" spans="1:9" ht="24" customHeight="1">
      <c r="A14" s="1">
        <v>2049901</v>
      </c>
      <c r="B14" s="1" t="s">
        <v>11</v>
      </c>
      <c r="C14" s="12">
        <v>200</v>
      </c>
      <c r="D14" s="1">
        <v>30209</v>
      </c>
      <c r="E14" s="1" t="s">
        <v>13</v>
      </c>
      <c r="F14" s="1">
        <v>112</v>
      </c>
      <c r="G14" s="8">
        <v>50206</v>
      </c>
      <c r="H14" s="5" t="s">
        <v>16</v>
      </c>
      <c r="I14" s="8">
        <v>52</v>
      </c>
    </row>
    <row r="15" spans="1:9" ht="24" customHeight="1">
      <c r="A15" s="9">
        <v>205</v>
      </c>
      <c r="B15" s="8" t="s">
        <v>51</v>
      </c>
      <c r="C15" s="12">
        <f>SUM(C16:C17)</f>
        <v>998</v>
      </c>
      <c r="D15" s="1">
        <v>30211</v>
      </c>
      <c r="E15" s="1" t="s">
        <v>52</v>
      </c>
      <c r="F15" s="1">
        <v>14</v>
      </c>
      <c r="G15" s="8">
        <v>50208</v>
      </c>
      <c r="H15" s="5" t="s">
        <v>53</v>
      </c>
      <c r="I15" s="8">
        <v>15</v>
      </c>
    </row>
    <row r="16" spans="1:9" ht="24" customHeight="1">
      <c r="A16" s="1">
        <v>2050299</v>
      </c>
      <c r="B16" s="1" t="s">
        <v>80</v>
      </c>
      <c r="C16" s="14">
        <v>828</v>
      </c>
      <c r="D16" s="1">
        <v>30213</v>
      </c>
      <c r="E16" s="1" t="s">
        <v>81</v>
      </c>
      <c r="F16" s="1">
        <v>36</v>
      </c>
      <c r="G16" s="8">
        <v>50209</v>
      </c>
      <c r="H16" s="5" t="s">
        <v>55</v>
      </c>
      <c r="I16" s="8">
        <v>36</v>
      </c>
    </row>
    <row r="17" spans="1:9" ht="24" customHeight="1">
      <c r="A17" s="1">
        <v>2050499</v>
      </c>
      <c r="B17" s="1" t="s">
        <v>82</v>
      </c>
      <c r="C17" s="14">
        <v>170</v>
      </c>
      <c r="D17" s="1">
        <v>30215</v>
      </c>
      <c r="E17" s="1" t="s">
        <v>14</v>
      </c>
      <c r="F17" s="1">
        <v>7</v>
      </c>
      <c r="G17" s="8">
        <v>50299</v>
      </c>
      <c r="H17" s="5" t="s">
        <v>22</v>
      </c>
      <c r="I17" s="8">
        <v>5490</v>
      </c>
    </row>
    <row r="18" spans="1:9" ht="24" customHeight="1">
      <c r="A18" s="9">
        <v>207</v>
      </c>
      <c r="B18" s="1" t="s">
        <v>54</v>
      </c>
      <c r="C18" s="12">
        <f>C19</f>
        <v>1226</v>
      </c>
      <c r="D18" s="1">
        <v>30216</v>
      </c>
      <c r="E18" s="1" t="s">
        <v>15</v>
      </c>
      <c r="F18" s="1">
        <v>7</v>
      </c>
      <c r="G18" s="9">
        <v>503</v>
      </c>
      <c r="H18" s="8" t="s">
        <v>83</v>
      </c>
      <c r="I18" s="8">
        <f>SUM(I19)</f>
        <v>50</v>
      </c>
    </row>
    <row r="19" spans="1:9" ht="24" customHeight="1">
      <c r="A19" s="1">
        <v>2070199</v>
      </c>
      <c r="B19" s="1" t="s">
        <v>84</v>
      </c>
      <c r="C19" s="12">
        <v>1226</v>
      </c>
      <c r="D19" s="1">
        <v>30217</v>
      </c>
      <c r="E19" s="1" t="s">
        <v>16</v>
      </c>
      <c r="F19" s="1">
        <v>52</v>
      </c>
      <c r="G19" s="1">
        <v>50306</v>
      </c>
      <c r="H19" s="1" t="s">
        <v>56</v>
      </c>
      <c r="I19" s="8">
        <v>50</v>
      </c>
    </row>
    <row r="20" spans="1:9" ht="24" customHeight="1">
      <c r="A20" s="9">
        <v>208</v>
      </c>
      <c r="B20" s="1" t="s">
        <v>85</v>
      </c>
      <c r="C20" s="12">
        <f>SUM(C21:C26)</f>
        <v>2555</v>
      </c>
      <c r="D20" s="1">
        <v>30218</v>
      </c>
      <c r="E20" s="1" t="s">
        <v>86</v>
      </c>
      <c r="F20" s="1">
        <v>10</v>
      </c>
      <c r="G20" s="9">
        <v>505</v>
      </c>
      <c r="H20" s="8" t="s">
        <v>57</v>
      </c>
      <c r="I20" s="8">
        <f>SUM(I21)</f>
        <v>2291</v>
      </c>
    </row>
    <row r="21" spans="1:9" ht="24" customHeight="1">
      <c r="A21" s="1">
        <v>2080199</v>
      </c>
      <c r="B21" s="1" t="s">
        <v>87</v>
      </c>
      <c r="C21" s="14">
        <v>435</v>
      </c>
      <c r="D21" s="1">
        <v>30226</v>
      </c>
      <c r="E21" s="1" t="s">
        <v>17</v>
      </c>
      <c r="F21" s="1">
        <v>7376</v>
      </c>
      <c r="G21" s="4">
        <v>50599</v>
      </c>
      <c r="H21" s="1" t="s">
        <v>59</v>
      </c>
      <c r="I21" s="8">
        <v>2291</v>
      </c>
    </row>
    <row r="22" spans="1:9" ht="24" customHeight="1">
      <c r="A22" s="1">
        <v>2080299</v>
      </c>
      <c r="B22" s="1" t="s">
        <v>88</v>
      </c>
      <c r="C22" s="14">
        <v>1006</v>
      </c>
      <c r="D22" s="1">
        <v>30228</v>
      </c>
      <c r="E22" s="1" t="s">
        <v>18</v>
      </c>
      <c r="F22" s="1">
        <v>88</v>
      </c>
      <c r="G22" s="9">
        <v>507</v>
      </c>
      <c r="H22" s="8" t="s">
        <v>60</v>
      </c>
      <c r="I22" s="8">
        <f>SUM(I23)</f>
        <v>1549</v>
      </c>
    </row>
    <row r="23" spans="1:9" ht="24" customHeight="1">
      <c r="A23" s="8">
        <v>2080501</v>
      </c>
      <c r="B23" s="8" t="s">
        <v>29</v>
      </c>
      <c r="C23" s="12">
        <v>400</v>
      </c>
      <c r="D23" s="1">
        <v>30229</v>
      </c>
      <c r="E23" s="1" t="s">
        <v>19</v>
      </c>
      <c r="F23" s="1">
        <v>48</v>
      </c>
      <c r="G23" s="4">
        <v>50799</v>
      </c>
      <c r="H23" s="1" t="s">
        <v>31</v>
      </c>
      <c r="I23" s="8">
        <v>1549</v>
      </c>
    </row>
    <row r="24" spans="1:9" ht="24" customHeight="1">
      <c r="A24" s="1">
        <v>2081099</v>
      </c>
      <c r="B24" s="1" t="s">
        <v>89</v>
      </c>
      <c r="C24" s="14">
        <v>542</v>
      </c>
      <c r="D24" s="1">
        <v>30231</v>
      </c>
      <c r="E24" s="1" t="s">
        <v>20</v>
      </c>
      <c r="F24" s="1">
        <v>15</v>
      </c>
      <c r="G24" s="9">
        <v>509</v>
      </c>
      <c r="H24" s="8" t="s">
        <v>90</v>
      </c>
      <c r="I24" s="8">
        <f>SUM(I25:I27)</f>
        <v>7446</v>
      </c>
    </row>
    <row r="25" spans="1:9" ht="24" customHeight="1">
      <c r="A25" s="1">
        <v>2081199</v>
      </c>
      <c r="B25" s="1" t="s">
        <v>91</v>
      </c>
      <c r="C25" s="14">
        <v>120</v>
      </c>
      <c r="D25" s="1">
        <v>30239</v>
      </c>
      <c r="E25" s="1" t="s">
        <v>21</v>
      </c>
      <c r="F25" s="1">
        <v>138</v>
      </c>
      <c r="G25" s="4">
        <v>50901</v>
      </c>
      <c r="H25" s="1" t="s">
        <v>62</v>
      </c>
      <c r="I25" s="8">
        <v>542</v>
      </c>
    </row>
    <row r="26" spans="1:9" ht="24" customHeight="1">
      <c r="A26" s="1">
        <v>2082899</v>
      </c>
      <c r="B26" s="1" t="s">
        <v>92</v>
      </c>
      <c r="C26" s="14">
        <v>52</v>
      </c>
      <c r="D26" s="8">
        <v>30299</v>
      </c>
      <c r="E26" s="1" t="s">
        <v>22</v>
      </c>
      <c r="F26" s="1">
        <v>6488</v>
      </c>
      <c r="G26" s="8">
        <v>50905</v>
      </c>
      <c r="H26" s="8" t="s">
        <v>64</v>
      </c>
      <c r="I26" s="8">
        <v>400</v>
      </c>
    </row>
    <row r="27" spans="1:9" ht="24" customHeight="1">
      <c r="A27" s="9">
        <v>210</v>
      </c>
      <c r="B27" s="1" t="s">
        <v>58</v>
      </c>
      <c r="C27" s="12">
        <f>SUM(C28:C29)</f>
        <v>1591</v>
      </c>
      <c r="D27" s="9">
        <v>303</v>
      </c>
      <c r="E27" s="8" t="s">
        <v>23</v>
      </c>
      <c r="F27" s="8">
        <f>SUM(F28:F32)</f>
        <v>7916</v>
      </c>
      <c r="G27" s="4">
        <v>50999</v>
      </c>
      <c r="H27" s="1" t="s">
        <v>26</v>
      </c>
      <c r="I27" s="8">
        <v>6504</v>
      </c>
    </row>
    <row r="28" spans="1:9" ht="24" customHeight="1">
      <c r="A28" s="1">
        <v>2100499</v>
      </c>
      <c r="B28" s="1" t="s">
        <v>93</v>
      </c>
      <c r="C28" s="14">
        <v>1470</v>
      </c>
      <c r="D28" s="8">
        <v>30301</v>
      </c>
      <c r="E28" s="8" t="s">
        <v>24</v>
      </c>
      <c r="F28" s="8">
        <v>20</v>
      </c>
      <c r="G28" s="9">
        <v>514</v>
      </c>
      <c r="H28" s="8" t="s">
        <v>66</v>
      </c>
      <c r="I28" s="8">
        <f>SUM(I29)</f>
        <v>1350</v>
      </c>
    </row>
    <row r="29" spans="1:9" ht="24" customHeight="1">
      <c r="A29" s="1">
        <v>2100799</v>
      </c>
      <c r="B29" s="1" t="s">
        <v>30</v>
      </c>
      <c r="C29" s="14">
        <v>121</v>
      </c>
      <c r="D29" s="8">
        <v>30302</v>
      </c>
      <c r="E29" s="8" t="s">
        <v>25</v>
      </c>
      <c r="F29" s="8">
        <v>380</v>
      </c>
      <c r="G29" s="4">
        <v>51401</v>
      </c>
      <c r="H29" s="1" t="s">
        <v>35</v>
      </c>
      <c r="I29" s="8">
        <v>1350</v>
      </c>
    </row>
    <row r="30" spans="1:9" ht="24" customHeight="1">
      <c r="A30" s="9">
        <v>211</v>
      </c>
      <c r="B30" s="1" t="s">
        <v>61</v>
      </c>
      <c r="C30" s="12">
        <f>C31</f>
        <v>432</v>
      </c>
      <c r="D30" s="8">
        <v>30305</v>
      </c>
      <c r="E30" s="8" t="s">
        <v>94</v>
      </c>
      <c r="F30" s="8">
        <v>542</v>
      </c>
      <c r="G30" s="9">
        <v>599</v>
      </c>
      <c r="H30" s="8" t="s">
        <v>68</v>
      </c>
      <c r="I30" s="8">
        <f>SUM(I31:I32)</f>
        <v>10420</v>
      </c>
    </row>
    <row r="31" spans="1:9" ht="28.5" customHeight="1">
      <c r="A31" s="1">
        <v>2110199</v>
      </c>
      <c r="B31" s="1" t="s">
        <v>95</v>
      </c>
      <c r="C31" s="12">
        <v>432</v>
      </c>
      <c r="D31" s="8">
        <v>30311</v>
      </c>
      <c r="E31" s="8" t="s">
        <v>36</v>
      </c>
      <c r="F31" s="8">
        <v>470</v>
      </c>
      <c r="G31" s="1">
        <v>59908</v>
      </c>
      <c r="H31" s="1" t="s">
        <v>96</v>
      </c>
      <c r="I31" s="8">
        <v>10020</v>
      </c>
    </row>
    <row r="32" spans="1:9" ht="28.5" customHeight="1">
      <c r="A32" s="9">
        <v>212</v>
      </c>
      <c r="B32" s="1" t="s">
        <v>63</v>
      </c>
      <c r="C32" s="12">
        <f>SUM(C33:C35)</f>
        <v>9774</v>
      </c>
      <c r="D32" s="8">
        <v>30399</v>
      </c>
      <c r="E32" s="8" t="s">
        <v>26</v>
      </c>
      <c r="F32" s="8">
        <v>6504</v>
      </c>
      <c r="G32" s="1">
        <v>39999</v>
      </c>
      <c r="H32" s="1" t="s">
        <v>34</v>
      </c>
      <c r="I32" s="8">
        <v>400</v>
      </c>
    </row>
    <row r="33" spans="1:9" ht="24" customHeight="1">
      <c r="A33" s="1">
        <v>2120199</v>
      </c>
      <c r="B33" s="1" t="s">
        <v>65</v>
      </c>
      <c r="C33" s="12">
        <v>4040</v>
      </c>
      <c r="D33" s="9">
        <v>310</v>
      </c>
      <c r="E33" s="8" t="s">
        <v>28</v>
      </c>
      <c r="F33" s="8">
        <f>SUM(F34)</f>
        <v>50</v>
      </c>
      <c r="G33" s="1"/>
      <c r="H33" s="1"/>
      <c r="I33" s="8"/>
    </row>
    <row r="34" spans="1:9" ht="24" customHeight="1">
      <c r="A34" s="1">
        <v>2120399</v>
      </c>
      <c r="B34" s="1" t="s">
        <v>97</v>
      </c>
      <c r="C34" s="14">
        <v>605</v>
      </c>
      <c r="D34" s="8">
        <v>31002</v>
      </c>
      <c r="E34" s="8" t="s">
        <v>27</v>
      </c>
      <c r="F34" s="8">
        <v>50</v>
      </c>
      <c r="G34" s="1"/>
      <c r="H34" s="1"/>
      <c r="I34" s="8"/>
    </row>
    <row r="35" spans="1:9" ht="24" customHeight="1">
      <c r="A35" s="1">
        <v>2120501</v>
      </c>
      <c r="B35" s="1" t="s">
        <v>98</v>
      </c>
      <c r="C35" s="14">
        <v>5129</v>
      </c>
      <c r="D35" s="9">
        <v>312</v>
      </c>
      <c r="E35" s="8" t="s">
        <v>32</v>
      </c>
      <c r="F35" s="8">
        <f>SUM(F36)</f>
        <v>1549</v>
      </c>
      <c r="G35" s="8"/>
      <c r="H35" s="8"/>
      <c r="I35" s="8"/>
    </row>
    <row r="36" spans="1:9" ht="24" customHeight="1">
      <c r="A36" s="9">
        <v>213</v>
      </c>
      <c r="B36" s="1" t="s">
        <v>67</v>
      </c>
      <c r="C36" s="12">
        <f>SUM(C37:C39)</f>
        <v>6988</v>
      </c>
      <c r="D36" s="8">
        <v>31299</v>
      </c>
      <c r="E36" s="8" t="s">
        <v>31</v>
      </c>
      <c r="F36" s="8">
        <v>1549</v>
      </c>
      <c r="G36" s="8"/>
      <c r="H36" s="8"/>
      <c r="I36" s="8"/>
    </row>
    <row r="37" spans="1:9" ht="24" customHeight="1">
      <c r="A37" s="1">
        <v>2130199</v>
      </c>
      <c r="B37" s="1" t="s">
        <v>99</v>
      </c>
      <c r="C37" s="14">
        <v>3040</v>
      </c>
      <c r="D37" s="9">
        <v>399</v>
      </c>
      <c r="E37" s="8" t="s">
        <v>34</v>
      </c>
      <c r="F37" s="8">
        <f>SUM(F38:F40)</f>
        <v>11770</v>
      </c>
      <c r="G37" s="8"/>
      <c r="H37" s="8"/>
      <c r="I37" s="8"/>
    </row>
    <row r="38" spans="1:9" ht="24" customHeight="1">
      <c r="A38" s="1">
        <v>2130299</v>
      </c>
      <c r="B38" s="1" t="s">
        <v>100</v>
      </c>
      <c r="C38" s="14">
        <v>2048</v>
      </c>
      <c r="D38" s="8">
        <v>39901</v>
      </c>
      <c r="E38" s="8" t="s">
        <v>35</v>
      </c>
      <c r="F38" s="8">
        <v>1350</v>
      </c>
      <c r="G38" s="8"/>
      <c r="H38" s="8"/>
      <c r="I38" s="8"/>
    </row>
    <row r="39" spans="1:9" ht="27">
      <c r="A39" s="1">
        <v>2130705</v>
      </c>
      <c r="B39" s="1" t="s">
        <v>33</v>
      </c>
      <c r="C39" s="14">
        <v>1900</v>
      </c>
      <c r="D39" s="8">
        <v>39908</v>
      </c>
      <c r="E39" s="8" t="s">
        <v>71</v>
      </c>
      <c r="F39" s="8">
        <v>10020</v>
      </c>
      <c r="G39" s="8"/>
      <c r="H39" s="8"/>
      <c r="I39" s="8"/>
    </row>
    <row r="40" spans="1:9" ht="24" customHeight="1">
      <c r="A40" s="9">
        <v>215</v>
      </c>
      <c r="B40" s="1" t="s">
        <v>101</v>
      </c>
      <c r="C40" s="12">
        <f>C41</f>
        <v>1549</v>
      </c>
      <c r="D40" s="8">
        <v>39999</v>
      </c>
      <c r="E40" s="8" t="s">
        <v>34</v>
      </c>
      <c r="F40" s="8">
        <v>400</v>
      </c>
      <c r="G40" s="8"/>
      <c r="H40" s="8"/>
      <c r="I40" s="8"/>
    </row>
    <row r="41" spans="1:9" ht="24" customHeight="1">
      <c r="A41" s="1">
        <v>2150899</v>
      </c>
      <c r="B41" s="1" t="s">
        <v>69</v>
      </c>
      <c r="C41" s="14">
        <v>1549</v>
      </c>
      <c r="D41" s="8"/>
      <c r="E41" s="8"/>
      <c r="F41" s="8"/>
      <c r="G41" s="1"/>
      <c r="H41" s="1"/>
      <c r="I41" s="8"/>
    </row>
    <row r="42" spans="1:9" ht="24" customHeight="1">
      <c r="A42" s="9">
        <v>221</v>
      </c>
      <c r="B42" s="8" t="s">
        <v>102</v>
      </c>
      <c r="C42" s="12">
        <f>C43</f>
        <v>470</v>
      </c>
      <c r="D42" s="9"/>
      <c r="E42" s="8"/>
      <c r="F42" s="8"/>
      <c r="G42" s="8"/>
      <c r="H42" s="8"/>
      <c r="I42" s="8"/>
    </row>
    <row r="43" spans="1:9" ht="24" customHeight="1">
      <c r="A43" s="1">
        <v>2210201</v>
      </c>
      <c r="B43" s="1" t="s">
        <v>36</v>
      </c>
      <c r="C43" s="14">
        <v>470</v>
      </c>
      <c r="D43" s="8"/>
      <c r="E43" s="8"/>
      <c r="F43" s="8"/>
      <c r="G43" s="8"/>
      <c r="H43" s="8"/>
      <c r="I43" s="8"/>
    </row>
    <row r="44" spans="1:9" ht="24" customHeight="1">
      <c r="A44" s="9">
        <v>227</v>
      </c>
      <c r="B44" s="8" t="s">
        <v>70</v>
      </c>
      <c r="C44" s="12">
        <v>1350</v>
      </c>
      <c r="D44" s="9"/>
      <c r="E44" s="8"/>
      <c r="F44" s="8"/>
      <c r="G44" s="8"/>
      <c r="H44" s="8"/>
      <c r="I44" s="8"/>
    </row>
    <row r="45" spans="1:9" ht="24" customHeight="1">
      <c r="A45" s="9">
        <v>229</v>
      </c>
      <c r="B45" s="8" t="s">
        <v>103</v>
      </c>
      <c r="C45" s="12">
        <f>C46</f>
        <v>400</v>
      </c>
      <c r="D45" s="8"/>
      <c r="E45" s="8"/>
      <c r="F45" s="8"/>
      <c r="G45" s="8"/>
      <c r="H45" s="8"/>
      <c r="I45" s="8"/>
    </row>
    <row r="46" spans="1:9" ht="24" customHeight="1">
      <c r="A46" s="1">
        <v>2299901</v>
      </c>
      <c r="B46" s="1" t="s">
        <v>34</v>
      </c>
      <c r="C46" s="12">
        <v>400</v>
      </c>
      <c r="D46" s="8"/>
      <c r="E46" s="8"/>
      <c r="F46" s="8"/>
      <c r="G46" s="8"/>
      <c r="H46" s="8"/>
      <c r="I46" s="8"/>
    </row>
    <row r="47" spans="1:9" ht="24" customHeight="1">
      <c r="A47" s="9" t="s">
        <v>37</v>
      </c>
      <c r="B47" s="9"/>
      <c r="C47" s="15">
        <f>C5+C11+C15+C18+C20+C27+C30+C32+C36+C40+C42+C44+C45</f>
        <v>41400</v>
      </c>
      <c r="D47" s="9" t="s">
        <v>37</v>
      </c>
      <c r="E47" s="9"/>
      <c r="F47" s="9">
        <f>F5+F8+F27+F33+F35+F37</f>
        <v>41400</v>
      </c>
      <c r="G47" s="9" t="s">
        <v>37</v>
      </c>
      <c r="H47" s="9"/>
      <c r="I47" s="9">
        <f>I5+I8+I18+I20+I22+I24+I28+I30</f>
        <v>41400</v>
      </c>
    </row>
  </sheetData>
  <mergeCells count="9">
    <mergeCell ref="A1:I1"/>
    <mergeCell ref="A2:C2"/>
    <mergeCell ref="H2:I2"/>
    <mergeCell ref="A3:B3"/>
    <mergeCell ref="C3:C4"/>
    <mergeCell ref="D3:E3"/>
    <mergeCell ref="F3:F4"/>
    <mergeCell ref="G3:H3"/>
    <mergeCell ref="I3:I4"/>
  </mergeCells>
  <phoneticPr fontId="3" type="noConversion"/>
  <printOptions horizontalCentered="1"/>
  <pageMargins left="0.39370078740157483" right="0.39370078740157483" top="0.15748031496062992" bottom="0.15748031496062992" header="0.15748031496062992" footer="0.15748031496062992"/>
  <pageSetup paperSize="9" scale="9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9" sqref="E29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支出科目汇总表</vt:lpstr>
      <vt:lpstr>Sheet1</vt:lpstr>
      <vt:lpstr>Sheet2</vt:lpstr>
      <vt:lpstr>Sheet3</vt:lpstr>
      <vt:lpstr>支出科目汇总表!Print_Titles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2020-04-23T00:57:43Z</cp:lastPrinted>
  <dcterms:created xsi:type="dcterms:W3CDTF">2018-08-07T02:10:30Z</dcterms:created>
  <dcterms:modified xsi:type="dcterms:W3CDTF">2020-04-23T00:57:45Z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